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05"/>
  </bookViews>
  <sheets>
    <sheet name="меню сжатый завтрак с ценами" sheetId="1" r:id="rId1"/>
  </sheets>
  <externalReferences>
    <externalReference r:id="rId2"/>
  </externalReferences>
  <definedNames>
    <definedName name="_xlnm.Print_Titles" localSheetId="0">'меню сжатый завтрак с ценами'!$14:$16</definedName>
    <definedName name="_xlnm.Print_Area" localSheetId="0">'меню сжатый завтрак с ценами'!$A$1:$I$301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1" i="1" l="1"/>
  <c r="G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I295" i="1" s="1"/>
  <c r="H290" i="1"/>
  <c r="H295" i="1" s="1"/>
  <c r="G290" i="1"/>
  <c r="F290" i="1"/>
  <c r="F295" i="1" s="1"/>
  <c r="E290" i="1"/>
  <c r="E295" i="1" s="1"/>
  <c r="D290" i="1"/>
  <c r="D295" i="1" s="1"/>
  <c r="C290" i="1"/>
  <c r="B290" i="1"/>
  <c r="I289" i="1"/>
  <c r="H289" i="1"/>
  <c r="G289" i="1"/>
  <c r="F289" i="1"/>
  <c r="E289" i="1"/>
  <c r="D289" i="1"/>
  <c r="G279" i="1"/>
  <c r="G296" i="1" s="1"/>
  <c r="F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I279" i="1" s="1"/>
  <c r="I296" i="1" s="1"/>
  <c r="H270" i="1"/>
  <c r="H279" i="1" s="1"/>
  <c r="H296" i="1" s="1"/>
  <c r="G270" i="1"/>
  <c r="F270" i="1"/>
  <c r="E270" i="1"/>
  <c r="E279" i="1" s="1"/>
  <c r="E296" i="1" s="1"/>
  <c r="D270" i="1"/>
  <c r="D279" i="1" s="1"/>
  <c r="C270" i="1"/>
  <c r="B270" i="1"/>
  <c r="G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I267" i="1" s="1"/>
  <c r="H262" i="1"/>
  <c r="H267" i="1" s="1"/>
  <c r="G262" i="1"/>
  <c r="F262" i="1"/>
  <c r="F267" i="1" s="1"/>
  <c r="E262" i="1"/>
  <c r="E267" i="1" s="1"/>
  <c r="D262" i="1"/>
  <c r="D267" i="1" s="1"/>
  <c r="C262" i="1"/>
  <c r="B262" i="1"/>
  <c r="I261" i="1"/>
  <c r="H261" i="1"/>
  <c r="G261" i="1"/>
  <c r="F261" i="1"/>
  <c r="E261" i="1"/>
  <c r="D261" i="1"/>
  <c r="G251" i="1"/>
  <c r="G268" i="1" s="1"/>
  <c r="F251" i="1"/>
  <c r="F268" i="1" s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I251" i="1" s="1"/>
  <c r="I268" i="1" s="1"/>
  <c r="H242" i="1"/>
  <c r="H251" i="1" s="1"/>
  <c r="H268" i="1" s="1"/>
  <c r="G242" i="1"/>
  <c r="F242" i="1"/>
  <c r="E242" i="1"/>
  <c r="E251" i="1" s="1"/>
  <c r="E268" i="1" s="1"/>
  <c r="D242" i="1"/>
  <c r="D251" i="1" s="1"/>
  <c r="D268" i="1" s="1"/>
  <c r="C242" i="1"/>
  <c r="B242" i="1"/>
  <c r="G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I239" i="1" s="1"/>
  <c r="H234" i="1"/>
  <c r="H239" i="1" s="1"/>
  <c r="G234" i="1"/>
  <c r="F234" i="1"/>
  <c r="F239" i="1" s="1"/>
  <c r="E234" i="1"/>
  <c r="E239" i="1" s="1"/>
  <c r="D234" i="1"/>
  <c r="D239" i="1" s="1"/>
  <c r="C234" i="1"/>
  <c r="B234" i="1"/>
  <c r="I233" i="1"/>
  <c r="H233" i="1"/>
  <c r="G233" i="1"/>
  <c r="F233" i="1"/>
  <c r="E233" i="1"/>
  <c r="D233" i="1"/>
  <c r="G223" i="1"/>
  <c r="G240" i="1" s="1"/>
  <c r="F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I223" i="1" s="1"/>
  <c r="I240" i="1" s="1"/>
  <c r="H214" i="1"/>
  <c r="H223" i="1" s="1"/>
  <c r="H240" i="1" s="1"/>
  <c r="G214" i="1"/>
  <c r="F214" i="1"/>
  <c r="E214" i="1"/>
  <c r="E223" i="1" s="1"/>
  <c r="E240" i="1" s="1"/>
  <c r="D214" i="1"/>
  <c r="D223" i="1" s="1"/>
  <c r="D240" i="1" s="1"/>
  <c r="C214" i="1"/>
  <c r="B214" i="1"/>
  <c r="G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I211" i="1" s="1"/>
  <c r="H206" i="1"/>
  <c r="H211" i="1" s="1"/>
  <c r="G206" i="1"/>
  <c r="F206" i="1"/>
  <c r="F211" i="1" s="1"/>
  <c r="E206" i="1"/>
  <c r="E211" i="1" s="1"/>
  <c r="D206" i="1"/>
  <c r="D211" i="1" s="1"/>
  <c r="C206" i="1"/>
  <c r="B206" i="1"/>
  <c r="I205" i="1"/>
  <c r="H205" i="1"/>
  <c r="G205" i="1"/>
  <c r="F205" i="1"/>
  <c r="E205" i="1"/>
  <c r="D205" i="1"/>
  <c r="G195" i="1"/>
  <c r="G212" i="1" s="1"/>
  <c r="F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I195" i="1" s="1"/>
  <c r="I212" i="1" s="1"/>
  <c r="H186" i="1"/>
  <c r="H195" i="1" s="1"/>
  <c r="H212" i="1" s="1"/>
  <c r="G186" i="1"/>
  <c r="F186" i="1"/>
  <c r="E186" i="1"/>
  <c r="E195" i="1" s="1"/>
  <c r="E212" i="1" s="1"/>
  <c r="D186" i="1"/>
  <c r="D195" i="1" s="1"/>
  <c r="D212" i="1" s="1"/>
  <c r="C186" i="1"/>
  <c r="B186" i="1"/>
  <c r="G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I183" i="1" s="1"/>
  <c r="H178" i="1"/>
  <c r="H183" i="1" s="1"/>
  <c r="G178" i="1"/>
  <c r="F178" i="1"/>
  <c r="F183" i="1" s="1"/>
  <c r="E178" i="1"/>
  <c r="E183" i="1" s="1"/>
  <c r="D178" i="1"/>
  <c r="D183" i="1" s="1"/>
  <c r="C178" i="1"/>
  <c r="B178" i="1"/>
  <c r="I177" i="1"/>
  <c r="H177" i="1"/>
  <c r="G177" i="1"/>
  <c r="F177" i="1"/>
  <c r="E177" i="1"/>
  <c r="D177" i="1"/>
  <c r="G167" i="1"/>
  <c r="G184" i="1" s="1"/>
  <c r="F167" i="1"/>
  <c r="F184" i="1" s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I167" i="1" s="1"/>
  <c r="I184" i="1" s="1"/>
  <c r="H158" i="1"/>
  <c r="H167" i="1" s="1"/>
  <c r="H184" i="1" s="1"/>
  <c r="G158" i="1"/>
  <c r="F158" i="1"/>
  <c r="E158" i="1"/>
  <c r="E167" i="1" s="1"/>
  <c r="E184" i="1" s="1"/>
  <c r="D158" i="1"/>
  <c r="D167" i="1" s="1"/>
  <c r="D184" i="1" s="1"/>
  <c r="C158" i="1"/>
  <c r="B158" i="1"/>
  <c r="G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I155" i="1" s="1"/>
  <c r="H150" i="1"/>
  <c r="H155" i="1" s="1"/>
  <c r="G150" i="1"/>
  <c r="F150" i="1"/>
  <c r="F155" i="1" s="1"/>
  <c r="E150" i="1"/>
  <c r="E155" i="1" s="1"/>
  <c r="D150" i="1"/>
  <c r="D155" i="1" s="1"/>
  <c r="C150" i="1"/>
  <c r="B150" i="1"/>
  <c r="I149" i="1"/>
  <c r="H149" i="1"/>
  <c r="G149" i="1"/>
  <c r="F149" i="1"/>
  <c r="E149" i="1"/>
  <c r="D149" i="1"/>
  <c r="G139" i="1"/>
  <c r="G156" i="1" s="1"/>
  <c r="F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I139" i="1" s="1"/>
  <c r="I156" i="1" s="1"/>
  <c r="H130" i="1"/>
  <c r="H139" i="1" s="1"/>
  <c r="H156" i="1" s="1"/>
  <c r="G130" i="1"/>
  <c r="F130" i="1"/>
  <c r="E130" i="1"/>
  <c r="E139" i="1" s="1"/>
  <c r="E156" i="1" s="1"/>
  <c r="D130" i="1"/>
  <c r="D139" i="1" s="1"/>
  <c r="D156" i="1" s="1"/>
  <c r="C130" i="1"/>
  <c r="B130" i="1"/>
  <c r="G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I127" i="1" s="1"/>
  <c r="H122" i="1"/>
  <c r="H127" i="1" s="1"/>
  <c r="G122" i="1"/>
  <c r="F122" i="1"/>
  <c r="F127" i="1" s="1"/>
  <c r="E122" i="1"/>
  <c r="E127" i="1" s="1"/>
  <c r="D122" i="1"/>
  <c r="D127" i="1" s="1"/>
  <c r="C122" i="1"/>
  <c r="B122" i="1"/>
  <c r="I121" i="1"/>
  <c r="H121" i="1"/>
  <c r="G121" i="1"/>
  <c r="F121" i="1"/>
  <c r="E121" i="1"/>
  <c r="D121" i="1"/>
  <c r="G111" i="1"/>
  <c r="G128" i="1" s="1"/>
  <c r="F111" i="1"/>
  <c r="F128" i="1" s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I111" i="1" s="1"/>
  <c r="I128" i="1" s="1"/>
  <c r="H102" i="1"/>
  <c r="H111" i="1" s="1"/>
  <c r="H128" i="1" s="1"/>
  <c r="G102" i="1"/>
  <c r="F102" i="1"/>
  <c r="E102" i="1"/>
  <c r="E111" i="1" s="1"/>
  <c r="E128" i="1" s="1"/>
  <c r="D102" i="1"/>
  <c r="D111" i="1" s="1"/>
  <c r="D128" i="1" s="1"/>
  <c r="C102" i="1"/>
  <c r="B102" i="1"/>
  <c r="G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I99" i="1" s="1"/>
  <c r="H94" i="1"/>
  <c r="H99" i="1" s="1"/>
  <c r="G94" i="1"/>
  <c r="F94" i="1"/>
  <c r="F99" i="1" s="1"/>
  <c r="E94" i="1"/>
  <c r="E99" i="1" s="1"/>
  <c r="D94" i="1"/>
  <c r="D99" i="1" s="1"/>
  <c r="C94" i="1"/>
  <c r="B94" i="1"/>
  <c r="I93" i="1"/>
  <c r="H93" i="1"/>
  <c r="G93" i="1"/>
  <c r="F93" i="1"/>
  <c r="E93" i="1"/>
  <c r="D93" i="1"/>
  <c r="G83" i="1"/>
  <c r="G100" i="1" s="1"/>
  <c r="F83" i="1"/>
  <c r="F100" i="1" s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I83" i="1" s="1"/>
  <c r="I100" i="1" s="1"/>
  <c r="H74" i="1"/>
  <c r="H83" i="1" s="1"/>
  <c r="H100" i="1" s="1"/>
  <c r="G74" i="1"/>
  <c r="F74" i="1"/>
  <c r="E74" i="1"/>
  <c r="E83" i="1" s="1"/>
  <c r="E100" i="1" s="1"/>
  <c r="D74" i="1"/>
  <c r="D83" i="1" s="1"/>
  <c r="D100" i="1" s="1"/>
  <c r="C74" i="1"/>
  <c r="B74" i="1"/>
  <c r="G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I71" i="1" s="1"/>
  <c r="H66" i="1"/>
  <c r="H71" i="1" s="1"/>
  <c r="G66" i="1"/>
  <c r="F66" i="1"/>
  <c r="F71" i="1" s="1"/>
  <c r="E66" i="1"/>
  <c r="E71" i="1" s="1"/>
  <c r="D66" i="1"/>
  <c r="D71" i="1" s="1"/>
  <c r="C66" i="1"/>
  <c r="B66" i="1"/>
  <c r="I65" i="1"/>
  <c r="H65" i="1"/>
  <c r="H298" i="1" s="1"/>
  <c r="G65" i="1"/>
  <c r="F65" i="1"/>
  <c r="E65" i="1"/>
  <c r="E298" i="1" s="1"/>
  <c r="D65" i="1"/>
  <c r="G55" i="1"/>
  <c r="G72" i="1" s="1"/>
  <c r="F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I55" i="1" s="1"/>
  <c r="I72" i="1" s="1"/>
  <c r="H46" i="1"/>
  <c r="H55" i="1" s="1"/>
  <c r="H72" i="1" s="1"/>
  <c r="G46" i="1"/>
  <c r="F46" i="1"/>
  <c r="E46" i="1"/>
  <c r="E55" i="1" s="1"/>
  <c r="E72" i="1" s="1"/>
  <c r="D46" i="1"/>
  <c r="D55" i="1" s="1"/>
  <c r="D72" i="1" s="1"/>
  <c r="C46" i="1"/>
  <c r="B46" i="1"/>
  <c r="G43" i="1"/>
  <c r="G299" i="1" s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I43" i="1" s="1"/>
  <c r="H38" i="1"/>
  <c r="H43" i="1" s="1"/>
  <c r="G38" i="1"/>
  <c r="F38" i="1"/>
  <c r="F43" i="1" s="1"/>
  <c r="F299" i="1" s="1"/>
  <c r="E38" i="1"/>
  <c r="E43" i="1" s="1"/>
  <c r="D38" i="1"/>
  <c r="D43" i="1" s="1"/>
  <c r="C38" i="1"/>
  <c r="B38" i="1"/>
  <c r="I37" i="1"/>
  <c r="I298" i="1" s="1"/>
  <c r="H37" i="1"/>
  <c r="G37" i="1"/>
  <c r="G298" i="1" s="1"/>
  <c r="F37" i="1"/>
  <c r="F298" i="1" s="1"/>
  <c r="E37" i="1"/>
  <c r="D37" i="1"/>
  <c r="D298" i="1" s="1"/>
  <c r="B37" i="1"/>
  <c r="I27" i="1"/>
  <c r="H27" i="1"/>
  <c r="E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G27" i="1" s="1"/>
  <c r="F18" i="1"/>
  <c r="F27" i="1" s="1"/>
  <c r="E18" i="1"/>
  <c r="D18" i="1"/>
  <c r="D27" i="1" s="1"/>
  <c r="C18" i="1"/>
  <c r="B18" i="1"/>
  <c r="B10" i="1"/>
  <c r="B9" i="1"/>
  <c r="B8" i="1"/>
  <c r="A7" i="1"/>
  <c r="A6" i="1"/>
  <c r="E4" i="1"/>
  <c r="E3" i="1"/>
  <c r="E1" i="1"/>
  <c r="D296" i="1" l="1"/>
  <c r="F156" i="1"/>
  <c r="E44" i="1"/>
  <c r="E300" i="1" s="1"/>
  <c r="E301" i="1" s="1"/>
  <c r="H299" i="1"/>
  <c r="H44" i="1"/>
  <c r="H300" i="1" s="1"/>
  <c r="H301" i="1" s="1"/>
  <c r="I299" i="1"/>
  <c r="F212" i="1"/>
  <c r="F240" i="1"/>
  <c r="D44" i="1"/>
  <c r="D300" i="1" s="1"/>
  <c r="D301" i="1" s="1"/>
  <c r="D297" i="1"/>
  <c r="I297" i="1"/>
  <c r="F44" i="1"/>
  <c r="F297" i="1"/>
  <c r="D299" i="1"/>
  <c r="F72" i="1"/>
  <c r="F296" i="1"/>
  <c r="G297" i="1"/>
  <c r="G44" i="1"/>
  <c r="G300" i="1" s="1"/>
  <c r="G301" i="1" s="1"/>
  <c r="E299" i="1"/>
  <c r="I44" i="1"/>
  <c r="I300" i="1" s="1"/>
  <c r="I301" i="1" s="1"/>
  <c r="E297" i="1"/>
  <c r="H297" i="1"/>
  <c r="F300" i="1" l="1"/>
  <c r="F301" i="1" s="1"/>
</calcChain>
</file>

<file path=xl/sharedStrings.xml><?xml version="1.0" encoding="utf-8"?>
<sst xmlns="http://schemas.openxmlformats.org/spreadsheetml/2006/main" count="93" uniqueCount="41">
  <si>
    <t>Наименование сборника рецептур: "Сборник рецептур на продукцию для обучающихся во всех образовательных учреждениях", под ред. Могильного М.П., 2011 г. (рекомендован НИИ питания  РАМН  1 ноября 2011 г.)</t>
  </si>
  <si>
    <t>Прием пищи</t>
  </si>
  <si>
    <t>Наименование блюда</t>
  </si>
  <si>
    <t>Вес блюда</t>
  </si>
  <si>
    <t xml:space="preserve">Пищевые вещества </t>
  </si>
  <si>
    <t>Энергети-ческая ценность</t>
  </si>
  <si>
    <t>N рецеп-туры</t>
  </si>
  <si>
    <t>цена</t>
  </si>
  <si>
    <t>Белки</t>
  </si>
  <si>
    <t>Жиры</t>
  </si>
  <si>
    <t>Угле-воды</t>
  </si>
  <si>
    <t>Первая неделя Первый день (1)</t>
  </si>
  <si>
    <t xml:space="preserve">Завтрак </t>
  </si>
  <si>
    <t>итого завтрак</t>
  </si>
  <si>
    <t>Обед</t>
  </si>
  <si>
    <t>Полдник</t>
  </si>
  <si>
    <t>итого за 1-ый день первой недели</t>
  </si>
  <si>
    <t>Первая неделя Второй день (2)</t>
  </si>
  <si>
    <t>итого обед</t>
  </si>
  <si>
    <t>итого полдник</t>
  </si>
  <si>
    <t>итого за 2-ой день первой недели</t>
  </si>
  <si>
    <t>Первая неделя Третий день (3)</t>
  </si>
  <si>
    <t>итого за 3-ий день первой недели</t>
  </si>
  <si>
    <t>Первая неделя Четвертый день (4)</t>
  </si>
  <si>
    <t>итого за 4-ый день первой недели</t>
  </si>
  <si>
    <t>Первая неделя Пятый день (5)</t>
  </si>
  <si>
    <t>итого за 5-ый день первой недели</t>
  </si>
  <si>
    <t>Вторая неделя Первый день (6)</t>
  </si>
  <si>
    <t>итого за 1-ый день второй недели</t>
  </si>
  <si>
    <t>Вторая неделя Второй день (7)</t>
  </si>
  <si>
    <t>итого за 2-ой день второй недели</t>
  </si>
  <si>
    <t>Вторая неделя Третий день (8)</t>
  </si>
  <si>
    <t>итого за 3-ий день второй недели</t>
  </si>
  <si>
    <t>Вторая неделя Четвертый день (9)</t>
  </si>
  <si>
    <t>итого за 4-ый день второй недели</t>
  </si>
  <si>
    <t>Вторая неделя Пятый день (10)</t>
  </si>
  <si>
    <t>итого за 5-ый день второй недели</t>
  </si>
  <si>
    <t>Итого за все дни завтрак</t>
  </si>
  <si>
    <t>Итого за все дни обед</t>
  </si>
  <si>
    <t>Итого за все дни полдник</t>
  </si>
  <si>
    <t>Всего за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</si>
</sst>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name val="Times New Roman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u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left" wrapText="1"/>
    </xf>
    <xf numFmtId="4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wrapText="1"/>
    </xf>
    <xf numFmtId="3" fontId="12" fillId="3" borderId="1" xfId="0" applyNumberFormat="1" applyFont="1" applyFill="1" applyBorder="1" applyAlignment="1">
      <alignment horizontal="left" wrapText="1"/>
    </xf>
    <xf numFmtId="3" fontId="11" fillId="3" borderId="1" xfId="0" applyNumberFormat="1" applyFont="1" applyFill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4" borderId="1" xfId="0" applyFont="1" applyFill="1" applyBorder="1"/>
    <xf numFmtId="3" fontId="10" fillId="4" borderId="1" xfId="0" applyNumberFormat="1" applyFont="1" applyFill="1" applyBorder="1" applyAlignment="1">
      <alignment wrapText="1"/>
    </xf>
    <xf numFmtId="3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wrapText="1"/>
    </xf>
    <xf numFmtId="0" fontId="20" fillId="4" borderId="1" xfId="0" applyNumberFormat="1" applyFont="1" applyFill="1" applyBorder="1" applyAlignment="1">
      <alignment wrapText="1"/>
    </xf>
    <xf numFmtId="3" fontId="2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89;&#1085;&#1086;&#1074;&#1085;&#1086;&#1077;%20%20&#1084;&#1077;&#1085;&#1102;%20&#1089;%2001.11.2023%20&#1089;%20&#1085;&#1086;&#1074;&#1099;&#1084;&#1080;%20&#1094;&#1077;&#1085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>
        <row r="1">
          <cell r="E1" t="str">
            <v xml:space="preserve">Приложение </v>
          </cell>
        </row>
        <row r="2">
          <cell r="E2" t="str">
            <v>УТВЕРЖДЕНО</v>
          </cell>
        </row>
        <row r="3">
          <cell r="E3" t="str">
            <v>приказом от _____  2023 N ____</v>
          </cell>
        </row>
        <row r="5">
          <cell r="A5" t="str">
            <v xml:space="preserve">ДВУХНЕДЕЛЬНОЕ (ОСНОВНОЕ) МЕНЮ ПРИГОТАВЛИВАЕМЫХ БЛЮД ДЛЯ ОБУЧАЮЩИХСЯ 1-4 КЛАССОВ </v>
          </cell>
        </row>
        <row r="6">
          <cell r="A6" t="str">
            <v xml:space="preserve">МБОУ </v>
          </cell>
          <cell r="G6" t="str">
            <v>ОКПО</v>
          </cell>
        </row>
        <row r="7">
          <cell r="B7" t="str">
            <v>Вводится 1 ноября  2023 г.</v>
          </cell>
        </row>
        <row r="8">
          <cell r="B8" t="str">
            <v>Возрастная группа 7-11 лет</v>
          </cell>
        </row>
        <row r="9">
          <cell r="B9" t="str">
            <v>Сезон: осенний</v>
          </cell>
        </row>
        <row r="17">
          <cell r="B17" t="str">
            <v>Каша жидкая молочная гречневая</v>
          </cell>
          <cell r="C17">
            <v>200</v>
          </cell>
          <cell r="D17">
            <v>7.1</v>
          </cell>
          <cell r="E17">
            <v>5.8</v>
          </cell>
          <cell r="F17">
            <v>26.6</v>
          </cell>
          <cell r="G17">
            <v>187</v>
          </cell>
          <cell r="H17" t="str">
            <v>54-20к</v>
          </cell>
          <cell r="I17">
            <v>11.68</v>
          </cell>
        </row>
        <row r="18">
          <cell r="B18" t="str">
            <v>Масло сливочное (порциями)</v>
          </cell>
          <cell r="C18">
            <v>10</v>
          </cell>
          <cell r="D18">
            <v>0.08</v>
          </cell>
          <cell r="E18">
            <v>7.25</v>
          </cell>
          <cell r="F18">
            <v>0.13</v>
          </cell>
          <cell r="G18">
            <v>66</v>
          </cell>
          <cell r="H18">
            <v>14</v>
          </cell>
          <cell r="I18">
            <v>9</v>
          </cell>
        </row>
        <row r="19">
          <cell r="B19" t="str">
            <v xml:space="preserve">Сыр российский (порциями) </v>
          </cell>
          <cell r="C19">
            <v>15</v>
          </cell>
          <cell r="D19">
            <v>3.48</v>
          </cell>
          <cell r="E19">
            <v>4.43</v>
          </cell>
          <cell r="F19">
            <v>1</v>
          </cell>
          <cell r="G19">
            <v>54</v>
          </cell>
          <cell r="H19">
            <v>15</v>
          </cell>
          <cell r="I19">
            <v>11.76</v>
          </cell>
        </row>
        <row r="20">
          <cell r="B20" t="str">
            <v>Хлеб пшеничный нарезной</v>
          </cell>
          <cell r="C20">
            <v>30</v>
          </cell>
          <cell r="D20">
            <v>3.21</v>
          </cell>
          <cell r="E20">
            <v>1.35</v>
          </cell>
          <cell r="F20">
            <v>13.05</v>
          </cell>
          <cell r="G20">
            <v>82</v>
          </cell>
          <cell r="H20" t="str">
            <v>ПРОМ</v>
          </cell>
          <cell r="I20">
            <v>1.98</v>
          </cell>
        </row>
        <row r="21">
          <cell r="B21" t="str">
            <v>Хлеб пшенично-ржаной нарезной</v>
          </cell>
          <cell r="C21">
            <v>20</v>
          </cell>
          <cell r="D21">
            <v>1.5</v>
          </cell>
          <cell r="E21">
            <v>0.4</v>
          </cell>
          <cell r="F21">
            <v>10.4</v>
          </cell>
          <cell r="G21">
            <v>50</v>
          </cell>
          <cell r="H21" t="str">
            <v>ПРОМ</v>
          </cell>
          <cell r="I21">
            <v>1.32</v>
          </cell>
        </row>
        <row r="22">
          <cell r="B22" t="str">
            <v>Чай с сахаром</v>
          </cell>
          <cell r="C22">
            <v>200</v>
          </cell>
          <cell r="D22">
            <v>7.0000000000000007E-2</v>
          </cell>
          <cell r="E22">
            <v>0.02</v>
          </cell>
          <cell r="F22">
            <v>13.95</v>
          </cell>
          <cell r="G22">
            <v>56</v>
          </cell>
          <cell r="H22">
            <v>376</v>
          </cell>
          <cell r="I22">
            <v>1.73</v>
          </cell>
        </row>
        <row r="23">
          <cell r="B23" t="str">
            <v>Яблоки свежие</v>
          </cell>
          <cell r="C23">
            <v>100</v>
          </cell>
          <cell r="D23">
            <v>0.4</v>
          </cell>
          <cell r="E23">
            <v>0.4</v>
          </cell>
          <cell r="F23">
            <v>9.8000000000000007</v>
          </cell>
          <cell r="G23">
            <v>47</v>
          </cell>
          <cell r="H23">
            <v>338</v>
          </cell>
          <cell r="I23">
            <v>9</v>
          </cell>
        </row>
        <row r="38">
          <cell r="B38" t="str">
            <v>итого обед</v>
          </cell>
        </row>
        <row r="46">
          <cell r="B46" t="str">
            <v>итого полдник</v>
          </cell>
        </row>
        <row r="51">
          <cell r="B51" t="str">
            <v>Каша молочная "Дружба"</v>
          </cell>
          <cell r="C51">
            <v>200</v>
          </cell>
          <cell r="D51">
            <v>5</v>
          </cell>
          <cell r="E51">
            <v>5.8</v>
          </cell>
          <cell r="F51">
            <v>24.1</v>
          </cell>
          <cell r="G51">
            <v>169</v>
          </cell>
          <cell r="H51" t="str">
            <v>54-16к-2020</v>
          </cell>
          <cell r="I51">
            <v>15.33</v>
          </cell>
        </row>
        <row r="52">
          <cell r="B52" t="str">
            <v>Яйца вареные</v>
          </cell>
          <cell r="C52">
            <v>40</v>
          </cell>
          <cell r="D52">
            <v>5.08</v>
          </cell>
          <cell r="E52">
            <v>4.5999999999999996</v>
          </cell>
          <cell r="F52">
            <v>0.28000000000000003</v>
          </cell>
          <cell r="G52">
            <v>63</v>
          </cell>
          <cell r="H52">
            <v>209</v>
          </cell>
          <cell r="I52">
            <v>12.1</v>
          </cell>
        </row>
        <row r="53">
          <cell r="B53" t="str">
            <v>Икра кабачковая</v>
          </cell>
          <cell r="C53">
            <v>40</v>
          </cell>
          <cell r="D53">
            <v>0.4</v>
          </cell>
          <cell r="E53">
            <v>2.8</v>
          </cell>
          <cell r="F53">
            <v>2.8</v>
          </cell>
          <cell r="G53">
            <v>38</v>
          </cell>
          <cell r="H53" t="str">
            <v>ПРОМ</v>
          </cell>
          <cell r="I53">
            <v>4.8</v>
          </cell>
        </row>
        <row r="54">
          <cell r="B54" t="str">
            <v>Хлеб пшеничный нарезной</v>
          </cell>
          <cell r="C54">
            <v>40</v>
          </cell>
          <cell r="D54">
            <v>4.28</v>
          </cell>
          <cell r="E54">
            <v>1.8</v>
          </cell>
          <cell r="F54">
            <v>17.399999999999999</v>
          </cell>
          <cell r="G54">
            <v>110</v>
          </cell>
          <cell r="H54" t="str">
            <v>ПРОМ</v>
          </cell>
          <cell r="I54">
            <v>2.64</v>
          </cell>
        </row>
        <row r="55">
          <cell r="B55" t="str">
            <v>Кофейный напиток с молоком</v>
          </cell>
          <cell r="C55">
            <v>200</v>
          </cell>
          <cell r="D55">
            <v>1.17</v>
          </cell>
          <cell r="E55">
            <v>2.68</v>
          </cell>
          <cell r="F55">
            <v>15.95</v>
          </cell>
          <cell r="G55">
            <v>101</v>
          </cell>
          <cell r="H55">
            <v>379</v>
          </cell>
          <cell r="I55">
            <v>11.88</v>
          </cell>
        </row>
        <row r="56">
          <cell r="B56" t="str">
            <v>Апельсины с сахаром</v>
          </cell>
          <cell r="C56">
            <v>115</v>
          </cell>
          <cell r="D56">
            <v>0.9</v>
          </cell>
          <cell r="E56">
            <v>0.2</v>
          </cell>
          <cell r="F56">
            <v>23.1</v>
          </cell>
          <cell r="G56">
            <v>103</v>
          </cell>
          <cell r="H56">
            <v>341</v>
          </cell>
          <cell r="I56">
            <v>31.08</v>
          </cell>
        </row>
        <row r="85">
          <cell r="B85" t="str">
            <v>Котлета рыбная (минтай) с соусом томатным (2 вариант)</v>
          </cell>
          <cell r="C85">
            <v>110</v>
          </cell>
          <cell r="D85">
            <v>11.93</v>
          </cell>
          <cell r="E85">
            <v>3.84</v>
          </cell>
          <cell r="F85">
            <v>9.27</v>
          </cell>
          <cell r="G85">
            <v>119</v>
          </cell>
          <cell r="H85" t="str">
            <v>54-3р-2022</v>
          </cell>
          <cell r="I85">
            <v>34.299999999999997</v>
          </cell>
        </row>
        <row r="86">
          <cell r="B86" t="str">
            <v>Картофель отварной</v>
          </cell>
          <cell r="C86">
            <v>150</v>
          </cell>
          <cell r="D86">
            <v>2.86</v>
          </cell>
          <cell r="E86">
            <v>4.32</v>
          </cell>
          <cell r="F86">
            <v>23.01</v>
          </cell>
          <cell r="G86">
            <v>142</v>
          </cell>
          <cell r="H86">
            <v>310</v>
          </cell>
          <cell r="I86">
            <v>10.72</v>
          </cell>
        </row>
        <row r="87">
          <cell r="B87" t="str">
            <v>Масло сливочное (порциями)</v>
          </cell>
          <cell r="C87">
            <v>10</v>
          </cell>
          <cell r="D87">
            <v>0.08</v>
          </cell>
          <cell r="E87">
            <v>7.25</v>
          </cell>
          <cell r="F87">
            <v>0.13</v>
          </cell>
          <cell r="G87">
            <v>66</v>
          </cell>
          <cell r="H87">
            <v>14</v>
          </cell>
          <cell r="I87">
            <v>9</v>
          </cell>
        </row>
        <row r="88">
          <cell r="B88" t="str">
            <v>Хлеб пшенично-ржаной нарезной</v>
          </cell>
          <cell r="C88">
            <v>30</v>
          </cell>
          <cell r="D88">
            <v>2.25</v>
          </cell>
          <cell r="E88">
            <v>0.6</v>
          </cell>
          <cell r="F88">
            <v>15.6</v>
          </cell>
          <cell r="G88">
            <v>75</v>
          </cell>
          <cell r="H88" t="str">
            <v>ПРОМ</v>
          </cell>
          <cell r="I88">
            <v>1.98</v>
          </cell>
        </row>
        <row r="89">
          <cell r="B89" t="str">
            <v>Чай с сахаром</v>
          </cell>
          <cell r="C89">
            <v>200</v>
          </cell>
          <cell r="D89">
            <v>7.0000000000000007E-2</v>
          </cell>
          <cell r="E89">
            <v>0.02</v>
          </cell>
          <cell r="F89">
            <v>13.95</v>
          </cell>
          <cell r="G89">
            <v>56</v>
          </cell>
          <cell r="H89">
            <v>376</v>
          </cell>
          <cell r="I89">
            <v>1.73</v>
          </cell>
        </row>
        <row r="90">
          <cell r="B90" t="str">
            <v>Апельсин</v>
          </cell>
          <cell r="C90">
            <v>150</v>
          </cell>
          <cell r="D90">
            <v>1.35</v>
          </cell>
          <cell r="E90">
            <v>0.3</v>
          </cell>
          <cell r="F90">
            <v>12.15</v>
          </cell>
          <cell r="G90">
            <v>65</v>
          </cell>
          <cell r="H90" t="str">
            <v>ПРОМ</v>
          </cell>
          <cell r="I90">
            <v>30</v>
          </cell>
        </row>
        <row r="119">
          <cell r="B119" t="str">
            <v>Тефтели из говядины 2-й вариант с рисом со сметанным соусом и томатом</v>
          </cell>
          <cell r="C119">
            <v>120</v>
          </cell>
          <cell r="D119">
            <v>8.14</v>
          </cell>
          <cell r="E119">
            <v>9.0399999999999991</v>
          </cell>
          <cell r="F119">
            <v>10.3</v>
          </cell>
          <cell r="G119">
            <v>155</v>
          </cell>
          <cell r="H119">
            <v>279</v>
          </cell>
          <cell r="I119">
            <v>38.729999999999997</v>
          </cell>
        </row>
        <row r="120">
          <cell r="B120" t="str">
            <v>Каша гречневая рассыпчатая</v>
          </cell>
          <cell r="C120">
            <v>150</v>
          </cell>
          <cell r="D120">
            <v>8.3000000000000007</v>
          </cell>
          <cell r="E120">
            <v>6.3</v>
          </cell>
          <cell r="F120">
            <v>36</v>
          </cell>
          <cell r="G120">
            <v>234</v>
          </cell>
          <cell r="H120" t="str">
            <v>54-4г</v>
          </cell>
          <cell r="I120">
            <v>12.89</v>
          </cell>
        </row>
        <row r="121">
          <cell r="B121" t="str">
            <v>Хлеб пшенично-ржаной нарезной</v>
          </cell>
          <cell r="C121">
            <v>30</v>
          </cell>
          <cell r="D121">
            <v>2.25</v>
          </cell>
          <cell r="E121">
            <v>0.6</v>
          </cell>
          <cell r="F121">
            <v>15.6</v>
          </cell>
          <cell r="G121">
            <v>75</v>
          </cell>
          <cell r="H121" t="str">
            <v>ПРОМ</v>
          </cell>
          <cell r="I121">
            <v>1.98</v>
          </cell>
        </row>
        <row r="122">
          <cell r="B122" t="str">
            <v>Чай с сахаром</v>
          </cell>
          <cell r="C122">
            <v>200</v>
          </cell>
          <cell r="D122">
            <v>7.0000000000000007E-2</v>
          </cell>
          <cell r="E122">
            <v>0.02</v>
          </cell>
          <cell r="F122">
            <v>13.95</v>
          </cell>
          <cell r="G122">
            <v>56</v>
          </cell>
          <cell r="H122">
            <v>376</v>
          </cell>
          <cell r="I122">
            <v>1.73</v>
          </cell>
        </row>
        <row r="153">
          <cell r="B153" t="str">
            <v>Котлеты рубленные из филе птицы со сметанным соусом с томатом и луком</v>
          </cell>
          <cell r="C153">
            <v>110</v>
          </cell>
          <cell r="D153">
            <v>10.33</v>
          </cell>
          <cell r="E153">
            <v>12.04</v>
          </cell>
          <cell r="F153">
            <v>12.66</v>
          </cell>
          <cell r="G153">
            <v>200</v>
          </cell>
          <cell r="H153">
            <v>294</v>
          </cell>
          <cell r="I153">
            <v>53.27</v>
          </cell>
        </row>
        <row r="154">
          <cell r="B154" t="str">
            <v>Макаронные изделия отварные с маслом</v>
          </cell>
          <cell r="C154">
            <v>150</v>
          </cell>
          <cell r="D154">
            <v>5.52</v>
          </cell>
          <cell r="E154">
            <v>4.5199999999999996</v>
          </cell>
          <cell r="F154">
            <v>26.45</v>
          </cell>
          <cell r="G154">
            <v>168</v>
          </cell>
          <cell r="H154">
            <v>309</v>
          </cell>
          <cell r="I154">
            <v>7.33</v>
          </cell>
        </row>
        <row r="155">
          <cell r="B155" t="str">
            <v>Хлеб пшенично-ржаной нарезной</v>
          </cell>
          <cell r="C155">
            <v>30</v>
          </cell>
          <cell r="D155">
            <v>2.25</v>
          </cell>
          <cell r="E155">
            <v>0.6</v>
          </cell>
          <cell r="F155">
            <v>15.6</v>
          </cell>
          <cell r="G155">
            <v>75</v>
          </cell>
          <cell r="H155" t="str">
            <v>ПРОМ</v>
          </cell>
          <cell r="I155">
            <v>1.98</v>
          </cell>
        </row>
        <row r="156">
          <cell r="B156" t="str">
            <v>Чай с сахаром</v>
          </cell>
          <cell r="C156">
            <v>200</v>
          </cell>
          <cell r="D156">
            <v>7.0000000000000007E-2</v>
          </cell>
          <cell r="E156">
            <v>0.02</v>
          </cell>
          <cell r="F156">
            <v>13.95</v>
          </cell>
          <cell r="G156">
            <v>56</v>
          </cell>
          <cell r="H156">
            <v>376</v>
          </cell>
          <cell r="I156">
            <v>1.73</v>
          </cell>
        </row>
        <row r="157">
          <cell r="B157" t="str">
            <v>Яблоки свежие</v>
          </cell>
          <cell r="C157">
            <v>100</v>
          </cell>
          <cell r="D157">
            <v>0.4</v>
          </cell>
          <cell r="E157">
            <v>0.4</v>
          </cell>
          <cell r="F157">
            <v>9.8000000000000007</v>
          </cell>
          <cell r="G157">
            <v>47</v>
          </cell>
          <cell r="H157">
            <v>338</v>
          </cell>
          <cell r="I157">
            <v>9</v>
          </cell>
        </row>
        <row r="187">
          <cell r="B187" t="str">
            <v>Каша жидкая молочная из крупы перловой с маслом и сахаром</v>
          </cell>
          <cell r="C187">
            <v>220</v>
          </cell>
          <cell r="D187">
            <v>7</v>
          </cell>
          <cell r="E187">
            <v>10.9</v>
          </cell>
          <cell r="F187">
            <v>49.83</v>
          </cell>
          <cell r="G187">
            <v>326</v>
          </cell>
          <cell r="H187">
            <v>182</v>
          </cell>
          <cell r="I187">
            <v>20.12</v>
          </cell>
        </row>
        <row r="188">
          <cell r="B188" t="str">
            <v>Яйца вареные</v>
          </cell>
          <cell r="C188">
            <v>40</v>
          </cell>
          <cell r="D188">
            <v>5.08</v>
          </cell>
          <cell r="E188">
            <v>4.5999999999999996</v>
          </cell>
          <cell r="F188">
            <v>0.28000000000000003</v>
          </cell>
          <cell r="G188">
            <v>63</v>
          </cell>
          <cell r="H188">
            <v>209</v>
          </cell>
          <cell r="I188">
            <v>12.1</v>
          </cell>
        </row>
        <row r="189">
          <cell r="B189" t="str">
            <v>Икра кабачковая</v>
          </cell>
          <cell r="C189">
            <v>40</v>
          </cell>
          <cell r="D189">
            <v>0.4</v>
          </cell>
          <cell r="E189">
            <v>2.8</v>
          </cell>
          <cell r="F189">
            <v>2.8</v>
          </cell>
          <cell r="G189">
            <v>38</v>
          </cell>
          <cell r="H189" t="str">
            <v>ПРОМ</v>
          </cell>
          <cell r="I189">
            <v>4.8</v>
          </cell>
        </row>
        <row r="190">
          <cell r="B190" t="str">
            <v>Хлеб пшеничный нарезной</v>
          </cell>
          <cell r="C190">
            <v>30</v>
          </cell>
          <cell r="D190">
            <v>3.21</v>
          </cell>
          <cell r="E190">
            <v>1.35</v>
          </cell>
          <cell r="F190">
            <v>13.05</v>
          </cell>
          <cell r="G190">
            <v>82</v>
          </cell>
          <cell r="H190" t="str">
            <v>ПРОМ</v>
          </cell>
          <cell r="I190">
            <v>1.98</v>
          </cell>
        </row>
        <row r="191">
          <cell r="B191" t="str">
            <v>Чай с сахаром</v>
          </cell>
          <cell r="C191">
            <v>200</v>
          </cell>
          <cell r="D191">
            <v>7.0000000000000007E-2</v>
          </cell>
          <cell r="E191">
            <v>0.02</v>
          </cell>
          <cell r="F191">
            <v>13.95</v>
          </cell>
          <cell r="G191">
            <v>56</v>
          </cell>
          <cell r="H191">
            <v>376</v>
          </cell>
          <cell r="I191">
            <v>1.73</v>
          </cell>
        </row>
        <row r="221">
          <cell r="B221" t="str">
            <v>Макароны отварные с сыром</v>
          </cell>
          <cell r="C221">
            <v>156</v>
          </cell>
          <cell r="D221">
            <v>10.56</v>
          </cell>
          <cell r="E221">
            <v>12.42</v>
          </cell>
          <cell r="F221">
            <v>26.61</v>
          </cell>
          <cell r="G221">
            <v>261</v>
          </cell>
          <cell r="H221">
            <v>204</v>
          </cell>
          <cell r="I221">
            <v>27.85</v>
          </cell>
        </row>
        <row r="222">
          <cell r="B222" t="str">
            <v>Хлеб пшеничный нарезной</v>
          </cell>
          <cell r="C222">
            <v>30</v>
          </cell>
          <cell r="D222">
            <v>3.21</v>
          </cell>
          <cell r="E222">
            <v>1.35</v>
          </cell>
          <cell r="F222">
            <v>13.05</v>
          </cell>
          <cell r="G222">
            <v>82</v>
          </cell>
          <cell r="H222" t="str">
            <v>ПРОМ</v>
          </cell>
          <cell r="I222">
            <v>1.98</v>
          </cell>
        </row>
        <row r="223">
          <cell r="B223" t="str">
            <v>Какао с молоком</v>
          </cell>
          <cell r="C223">
            <v>200</v>
          </cell>
          <cell r="D223">
            <v>4.08</v>
          </cell>
          <cell r="E223">
            <v>3.54</v>
          </cell>
          <cell r="F223">
            <v>17.579999999999998</v>
          </cell>
          <cell r="G223">
            <v>119</v>
          </cell>
          <cell r="H223">
            <v>382</v>
          </cell>
          <cell r="I223">
            <v>12.2</v>
          </cell>
        </row>
        <row r="224">
          <cell r="B224" t="str">
            <v>Яблоки свежие</v>
          </cell>
          <cell r="C224">
            <v>150</v>
          </cell>
          <cell r="D224">
            <v>0.6</v>
          </cell>
          <cell r="E224">
            <v>0.6</v>
          </cell>
          <cell r="F224">
            <v>14.7</v>
          </cell>
          <cell r="G224">
            <v>71</v>
          </cell>
          <cell r="H224">
            <v>338</v>
          </cell>
          <cell r="I224">
            <v>13.5</v>
          </cell>
        </row>
        <row r="255">
          <cell r="B255" t="str">
            <v>Масло сливочное (порциями)</v>
          </cell>
          <cell r="C255">
            <v>10</v>
          </cell>
          <cell r="D255">
            <v>0.08</v>
          </cell>
          <cell r="E255">
            <v>7.25</v>
          </cell>
          <cell r="F255">
            <v>0.13</v>
          </cell>
          <cell r="G255">
            <v>66</v>
          </cell>
          <cell r="H255">
            <v>14</v>
          </cell>
          <cell r="I255">
            <v>9</v>
          </cell>
        </row>
        <row r="256">
          <cell r="B256" t="str">
            <v>Огурцы консервированные</v>
          </cell>
          <cell r="C256">
            <v>60</v>
          </cell>
          <cell r="D256">
            <v>0.48</v>
          </cell>
          <cell r="E256">
            <v>0.06</v>
          </cell>
          <cell r="F256">
            <v>0.36</v>
          </cell>
          <cell r="G256">
            <v>8</v>
          </cell>
          <cell r="H256" t="str">
            <v>ПРОМ</v>
          </cell>
          <cell r="I256">
            <v>7.2</v>
          </cell>
        </row>
        <row r="257">
          <cell r="B257" t="str">
            <v>Плов из курицы</v>
          </cell>
          <cell r="C257">
            <v>150</v>
          </cell>
          <cell r="D257">
            <v>12.71</v>
          </cell>
          <cell r="E257">
            <v>7.85</v>
          </cell>
          <cell r="F257">
            <v>26.8</v>
          </cell>
          <cell r="G257">
            <v>229</v>
          </cell>
          <cell r="H257">
            <v>291</v>
          </cell>
          <cell r="I257">
            <v>33.31</v>
          </cell>
        </row>
        <row r="258">
          <cell r="B258" t="str">
            <v>Хлеб пшеничный нарезной</v>
          </cell>
          <cell r="C258">
            <v>30</v>
          </cell>
          <cell r="D258">
            <v>3.21</v>
          </cell>
          <cell r="E258">
            <v>1.35</v>
          </cell>
          <cell r="F258">
            <v>13.05</v>
          </cell>
          <cell r="G258">
            <v>82</v>
          </cell>
          <cell r="H258" t="str">
            <v>ПРОМ</v>
          </cell>
          <cell r="I258">
            <v>1.98</v>
          </cell>
        </row>
        <row r="259">
          <cell r="B259" t="str">
            <v>Кофейный напиток с молоком</v>
          </cell>
          <cell r="C259">
            <v>200</v>
          </cell>
          <cell r="D259">
            <v>1.17</v>
          </cell>
          <cell r="E259">
            <v>2.68</v>
          </cell>
          <cell r="F259">
            <v>15.95</v>
          </cell>
          <cell r="G259">
            <v>101</v>
          </cell>
          <cell r="H259">
            <v>379</v>
          </cell>
          <cell r="I259">
            <v>11.88</v>
          </cell>
        </row>
        <row r="260">
          <cell r="B260" t="str">
            <v>Бананы</v>
          </cell>
          <cell r="C260">
            <v>160</v>
          </cell>
          <cell r="D260">
            <v>1.5</v>
          </cell>
          <cell r="E260">
            <v>0.1</v>
          </cell>
          <cell r="F260">
            <v>21.8</v>
          </cell>
          <cell r="G260">
            <v>89</v>
          </cell>
          <cell r="H260">
            <v>338</v>
          </cell>
          <cell r="I260">
            <v>24.8</v>
          </cell>
        </row>
        <row r="289">
          <cell r="B289" t="str">
            <v>Гуляш из отварной говядины</v>
          </cell>
          <cell r="C289">
            <v>100</v>
          </cell>
          <cell r="D289">
            <v>13.36</v>
          </cell>
          <cell r="E289">
            <v>14.08</v>
          </cell>
          <cell r="F289">
            <v>3.27</v>
          </cell>
          <cell r="G289">
            <v>164</v>
          </cell>
          <cell r="H289">
            <v>246</v>
          </cell>
          <cell r="I289">
            <v>68.67</v>
          </cell>
        </row>
        <row r="290">
          <cell r="B290" t="str">
            <v>Картофель отварной</v>
          </cell>
          <cell r="C290">
            <v>150</v>
          </cell>
          <cell r="D290">
            <v>2.86</v>
          </cell>
          <cell r="E290">
            <v>4.32</v>
          </cell>
          <cell r="F290">
            <v>23.01</v>
          </cell>
          <cell r="G290">
            <v>142</v>
          </cell>
          <cell r="H290">
            <v>310</v>
          </cell>
          <cell r="I290">
            <v>10.72</v>
          </cell>
        </row>
        <row r="291">
          <cell r="B291" t="str">
            <v>Хлеб пшенично-ржаной нарезной</v>
          </cell>
          <cell r="C291">
            <v>30</v>
          </cell>
          <cell r="D291">
            <v>2.25</v>
          </cell>
          <cell r="E291">
            <v>0.6</v>
          </cell>
          <cell r="F291">
            <v>15.6</v>
          </cell>
          <cell r="G291">
            <v>75</v>
          </cell>
          <cell r="H291" t="str">
            <v>ПРОМ</v>
          </cell>
          <cell r="I291">
            <v>1.98</v>
          </cell>
        </row>
        <row r="292">
          <cell r="B292" t="str">
            <v>Чай с лимоном</v>
          </cell>
          <cell r="C292">
            <v>200</v>
          </cell>
          <cell r="D292">
            <v>0.12</v>
          </cell>
          <cell r="E292">
            <v>0.02</v>
          </cell>
          <cell r="F292">
            <v>13.69</v>
          </cell>
          <cell r="G292">
            <v>56</v>
          </cell>
          <cell r="H292">
            <v>377</v>
          </cell>
          <cell r="I292">
            <v>3.09</v>
          </cell>
        </row>
        <row r="293">
          <cell r="B293" t="str">
            <v>Яблоки свежие</v>
          </cell>
          <cell r="C293">
            <v>150</v>
          </cell>
          <cell r="D293">
            <v>0.6</v>
          </cell>
          <cell r="E293">
            <v>0.6</v>
          </cell>
          <cell r="F293">
            <v>14.7</v>
          </cell>
          <cell r="G293">
            <v>71</v>
          </cell>
          <cell r="H293">
            <v>338</v>
          </cell>
          <cell r="I293">
            <v>13.5</v>
          </cell>
        </row>
        <row r="323">
          <cell r="B323" t="str">
            <v>Котлеты рубленные из филе птицы со сметанным соусом с томатом и луком</v>
          </cell>
          <cell r="C323">
            <v>110</v>
          </cell>
          <cell r="D323">
            <v>10.33</v>
          </cell>
          <cell r="E323">
            <v>12.04</v>
          </cell>
          <cell r="F323">
            <v>12.66</v>
          </cell>
          <cell r="G323">
            <v>200</v>
          </cell>
          <cell r="H323">
            <v>294</v>
          </cell>
          <cell r="I323">
            <v>53.27</v>
          </cell>
        </row>
        <row r="324">
          <cell r="B324" t="str">
            <v>Пюре картофельное</v>
          </cell>
          <cell r="C324">
            <v>150</v>
          </cell>
          <cell r="D324">
            <v>3.06</v>
          </cell>
          <cell r="E324">
            <v>4.32</v>
          </cell>
          <cell r="F324">
            <v>23.01</v>
          </cell>
          <cell r="G324">
            <v>142</v>
          </cell>
          <cell r="H324">
            <v>312</v>
          </cell>
          <cell r="I324">
            <v>11.75</v>
          </cell>
        </row>
        <row r="325">
          <cell r="B325" t="str">
            <v>Хлеб пшенично-ржаной нарезной</v>
          </cell>
          <cell r="C325">
            <v>30</v>
          </cell>
          <cell r="D325">
            <v>2.25</v>
          </cell>
          <cell r="E325">
            <v>0.6</v>
          </cell>
          <cell r="F325">
            <v>15.6</v>
          </cell>
          <cell r="G325">
            <v>75</v>
          </cell>
          <cell r="H325" t="str">
            <v>ПРОМ</v>
          </cell>
          <cell r="I325">
            <v>1.98</v>
          </cell>
        </row>
        <row r="326">
          <cell r="B326" t="str">
            <v>Чай с сахаром</v>
          </cell>
          <cell r="C326">
            <v>200</v>
          </cell>
          <cell r="D326">
            <v>7.0000000000000007E-2</v>
          </cell>
          <cell r="E326">
            <v>0.02</v>
          </cell>
          <cell r="F326">
            <v>13.95</v>
          </cell>
          <cell r="G326">
            <v>56</v>
          </cell>
          <cell r="H326">
            <v>376</v>
          </cell>
          <cell r="I326">
            <v>1.73</v>
          </cell>
        </row>
        <row r="327">
          <cell r="B327" t="str">
            <v>Апельсин</v>
          </cell>
          <cell r="C327">
            <v>150</v>
          </cell>
          <cell r="D327">
            <v>1.35</v>
          </cell>
          <cell r="E327">
            <v>0.3</v>
          </cell>
          <cell r="F327">
            <v>12.15</v>
          </cell>
          <cell r="G327">
            <v>65</v>
          </cell>
          <cell r="H327" t="str">
            <v>ПРОМ</v>
          </cell>
          <cell r="I327">
            <v>30</v>
          </cell>
        </row>
      </sheetData>
      <sheetData sheetId="4"/>
      <sheetData sheetId="5"/>
      <sheetData sheetId="6">
        <row r="320">
          <cell r="B320" t="str">
            <v>Среднее значение за период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301"/>
  <sheetViews>
    <sheetView tabSelected="1" view="pageBreakPreview" zoomScaleNormal="100" zoomScaleSheetLayoutView="100" workbookViewId="0">
      <selection activeCell="L249" sqref="L249"/>
    </sheetView>
  </sheetViews>
  <sheetFormatPr defaultColWidth="8.85546875" defaultRowHeight="15" x14ac:dyDescent="0.25"/>
  <cols>
    <col min="1" max="1" width="8.42578125" customWidth="1"/>
    <col min="2" max="2" width="34.42578125" style="67" customWidth="1"/>
    <col min="3" max="3" width="6.7109375" style="68" customWidth="1"/>
    <col min="4" max="4" width="7.28515625" style="69" customWidth="1"/>
    <col min="5" max="5" width="8.42578125" style="69" customWidth="1"/>
    <col min="6" max="6" width="8.5703125" style="69" customWidth="1"/>
    <col min="7" max="7" width="8.7109375" style="69" customWidth="1"/>
    <col min="8" max="8" width="9.42578125" style="69" customWidth="1"/>
    <col min="9" max="9" width="8.85546875" style="4"/>
  </cols>
  <sheetData>
    <row r="1" spans="1:9" ht="18.75" x14ac:dyDescent="0.25">
      <c r="A1" s="1"/>
      <c r="B1" s="1"/>
      <c r="C1" s="2"/>
      <c r="D1" s="3"/>
      <c r="E1" s="86" t="str">
        <f>'[1]меню 10 дней завтрак и обед '!E1:H1</f>
        <v xml:space="preserve">Приложение </v>
      </c>
      <c r="F1" s="86"/>
      <c r="G1" s="86"/>
      <c r="H1" s="86"/>
    </row>
    <row r="2" spans="1:9" ht="18.75" x14ac:dyDescent="0.25">
      <c r="A2" s="1"/>
      <c r="B2" s="1"/>
      <c r="C2" s="2"/>
      <c r="D2" s="3"/>
      <c r="E2" s="5"/>
      <c r="F2" s="5"/>
      <c r="G2" s="5"/>
      <c r="H2" s="5"/>
    </row>
    <row r="3" spans="1:9" ht="18.75" x14ac:dyDescent="0.25">
      <c r="A3" s="1"/>
      <c r="B3" s="1"/>
      <c r="C3" s="2"/>
      <c r="D3" s="3"/>
      <c r="E3" s="86" t="str">
        <f>'[1]меню 10 дней завтрак и обед '!E2:H2</f>
        <v>УТВЕРЖДЕНО</v>
      </c>
      <c r="F3" s="86"/>
      <c r="G3" s="86"/>
      <c r="H3" s="86"/>
    </row>
    <row r="4" spans="1:9" ht="18.75" x14ac:dyDescent="0.25">
      <c r="A4" s="1"/>
      <c r="B4" s="1"/>
      <c r="C4" s="2"/>
      <c r="D4" s="3"/>
      <c r="E4" s="86" t="str">
        <f>'[1]меню 10 дней завтрак и обед '!E3:H3</f>
        <v>приказом от _____  2023 N ____</v>
      </c>
      <c r="F4" s="86"/>
      <c r="G4" s="86"/>
      <c r="H4" s="86"/>
    </row>
    <row r="5" spans="1:9" ht="18.75" x14ac:dyDescent="0.25">
      <c r="A5" s="1"/>
      <c r="B5" s="1"/>
      <c r="C5" s="2"/>
      <c r="D5" s="3"/>
      <c r="E5" s="6"/>
      <c r="F5" s="6"/>
      <c r="G5" s="6"/>
      <c r="H5" s="5"/>
    </row>
    <row r="6" spans="1:9" ht="49.9" customHeight="1" x14ac:dyDescent="0.3">
      <c r="A6" s="87" t="str">
        <f>'[1]меню 10 дней завтрак и обед '!A5:H5</f>
        <v xml:space="preserve">ДВУХНЕДЕЛЬНОЕ (ОСНОВНОЕ) МЕНЮ ПРИГОТАВЛИВАЕМЫХ БЛЮД ДЛЯ ОБУЧАЮЩИХСЯ 1-4 КЛАССОВ </v>
      </c>
      <c r="B6" s="87"/>
      <c r="C6" s="87"/>
      <c r="D6" s="87"/>
      <c r="E6" s="87"/>
      <c r="F6" s="87"/>
      <c r="G6" s="87"/>
      <c r="H6" s="87"/>
    </row>
    <row r="7" spans="1:9" ht="18.75" x14ac:dyDescent="0.3">
      <c r="A7" s="87" t="str">
        <f>'[1]меню 10 дней завтрак и обед '!A6:H6</f>
        <v xml:space="preserve">МБОУ </v>
      </c>
      <c r="B7" s="87"/>
      <c r="C7" s="87"/>
      <c r="D7" s="87"/>
      <c r="E7" s="87"/>
      <c r="F7" s="87"/>
      <c r="G7" s="87"/>
      <c r="H7" s="87"/>
    </row>
    <row r="8" spans="1:9" ht="15.75" x14ac:dyDescent="0.25">
      <c r="A8" s="7"/>
      <c r="B8" s="8" t="str">
        <f>'[1]меню 10 дней завтрак и обед '!B7:D7</f>
        <v>Вводится 1 ноября  2023 г.</v>
      </c>
      <c r="C8" s="9"/>
      <c r="D8" s="10"/>
      <c r="E8" s="11"/>
      <c r="F8" s="11"/>
      <c r="G8" s="11"/>
      <c r="H8" s="11"/>
    </row>
    <row r="9" spans="1:9" ht="15.75" x14ac:dyDescent="0.25">
      <c r="A9" s="7"/>
      <c r="B9" s="8" t="str">
        <f>'[1]меню 10 дней завтрак и обед '!B8:D8</f>
        <v>Возрастная группа 7-11 лет</v>
      </c>
      <c r="C9" s="9"/>
      <c r="D9" s="10"/>
      <c r="E9" s="10"/>
      <c r="F9" s="10"/>
      <c r="G9" s="10"/>
      <c r="H9" s="11"/>
    </row>
    <row r="10" spans="1:9" ht="18.75" x14ac:dyDescent="0.3">
      <c r="A10" s="12"/>
      <c r="B10" s="8" t="str">
        <f>'[1]меню 10 дней завтрак и обед '!B9:D9</f>
        <v>Сезон: осенний</v>
      </c>
      <c r="C10" s="9"/>
      <c r="D10" s="10"/>
      <c r="E10" s="10"/>
      <c r="F10" s="10"/>
      <c r="G10" s="10"/>
      <c r="H10" s="13"/>
    </row>
    <row r="11" spans="1:9" ht="1.5" customHeight="1" x14ac:dyDescent="0.3">
      <c r="A11" s="12"/>
      <c r="B11" s="8"/>
      <c r="C11" s="9"/>
      <c r="D11" s="10"/>
      <c r="E11" s="10"/>
      <c r="F11" s="10"/>
      <c r="G11" s="10"/>
      <c r="H11" s="13"/>
    </row>
    <row r="12" spans="1:9" ht="54" customHeight="1" x14ac:dyDescent="0.25">
      <c r="A12" s="88" t="s">
        <v>0</v>
      </c>
      <c r="B12" s="88"/>
      <c r="C12" s="88"/>
      <c r="D12" s="88"/>
      <c r="E12" s="88"/>
      <c r="F12" s="88"/>
      <c r="G12" s="88"/>
      <c r="H12" s="88"/>
    </row>
    <row r="13" spans="1:9" x14ac:dyDescent="0.25">
      <c r="A13" s="14"/>
      <c r="B13" s="14"/>
      <c r="C13" s="15"/>
      <c r="D13" s="16"/>
      <c r="E13" s="16"/>
      <c r="F13" s="16"/>
      <c r="G13" s="16"/>
      <c r="H13" s="16"/>
    </row>
    <row r="14" spans="1:9" x14ac:dyDescent="0.25">
      <c r="A14" s="81" t="s">
        <v>1</v>
      </c>
      <c r="B14" s="81" t="s">
        <v>2</v>
      </c>
      <c r="C14" s="82" t="s">
        <v>3</v>
      </c>
      <c r="D14" s="83" t="s">
        <v>4</v>
      </c>
      <c r="E14" s="83"/>
      <c r="F14" s="83"/>
      <c r="G14" s="84" t="s">
        <v>5</v>
      </c>
      <c r="H14" s="85" t="s">
        <v>6</v>
      </c>
      <c r="I14" s="79" t="s">
        <v>7</v>
      </c>
    </row>
    <row r="15" spans="1:9" ht="25.5" x14ac:dyDescent="0.25">
      <c r="A15" s="81"/>
      <c r="B15" s="81"/>
      <c r="C15" s="82"/>
      <c r="D15" s="17" t="s">
        <v>8</v>
      </c>
      <c r="E15" s="17" t="s">
        <v>9</v>
      </c>
      <c r="F15" s="17" t="s">
        <v>10</v>
      </c>
      <c r="G15" s="84"/>
      <c r="H15" s="85"/>
      <c r="I15" s="80"/>
    </row>
    <row r="16" spans="1:9" x14ac:dyDescent="0.25">
      <c r="A16" s="18"/>
      <c r="B16" s="19"/>
      <c r="C16" s="20"/>
      <c r="D16" s="19"/>
      <c r="E16" s="21"/>
      <c r="F16" s="21"/>
      <c r="G16" s="21"/>
      <c r="H16" s="21"/>
      <c r="I16" s="22"/>
    </row>
    <row r="17" spans="1:9" ht="17.25" customHeight="1" x14ac:dyDescent="0.25">
      <c r="A17" s="23"/>
      <c r="B17" s="24" t="s">
        <v>11</v>
      </c>
      <c r="C17" s="25"/>
      <c r="D17" s="26"/>
      <c r="E17" s="27"/>
      <c r="F17" s="27"/>
      <c r="G17" s="27"/>
      <c r="H17" s="27"/>
      <c r="I17" s="28"/>
    </row>
    <row r="18" spans="1:9" x14ac:dyDescent="0.25">
      <c r="A18" s="76" t="s">
        <v>12</v>
      </c>
      <c r="B18" s="29" t="str">
        <f>'[1]меню 10 дней завтрак и обед '!B17</f>
        <v>Каша жидкая молочная гречневая</v>
      </c>
      <c r="C18" s="30">
        <f>'[1]меню 10 дней завтрак и обед '!C17</f>
        <v>200</v>
      </c>
      <c r="D18" s="31">
        <f>'[1]меню 10 дней завтрак и обед '!D17</f>
        <v>7.1</v>
      </c>
      <c r="E18" s="31">
        <f>'[1]меню 10 дней завтрак и обед '!E17</f>
        <v>5.8</v>
      </c>
      <c r="F18" s="31">
        <f>'[1]меню 10 дней завтрак и обед '!F17</f>
        <v>26.6</v>
      </c>
      <c r="G18" s="32">
        <f>'[1]меню 10 дней завтрак и обед '!G17</f>
        <v>187</v>
      </c>
      <c r="H18" s="33" t="str">
        <f>'[1]меню 10 дней завтрак и обед '!H17</f>
        <v>54-20к</v>
      </c>
      <c r="I18" s="31">
        <f>'[1]меню 10 дней завтрак и обед '!I17</f>
        <v>11.68</v>
      </c>
    </row>
    <row r="19" spans="1:9" x14ac:dyDescent="0.25">
      <c r="A19" s="77"/>
      <c r="B19" s="29" t="str">
        <f>'[1]меню 10 дней завтрак и обед '!B18</f>
        <v>Масло сливочное (порциями)</v>
      </c>
      <c r="C19" s="30">
        <f>'[1]меню 10 дней завтрак и обед '!C18</f>
        <v>10</v>
      </c>
      <c r="D19" s="31">
        <f>'[1]меню 10 дней завтрак и обед '!D18</f>
        <v>0.08</v>
      </c>
      <c r="E19" s="31">
        <f>'[1]меню 10 дней завтрак и обед '!E18</f>
        <v>7.25</v>
      </c>
      <c r="F19" s="31">
        <f>'[1]меню 10 дней завтрак и обед '!F18</f>
        <v>0.13</v>
      </c>
      <c r="G19" s="32">
        <f>'[1]меню 10 дней завтрак и обед '!G18</f>
        <v>66</v>
      </c>
      <c r="H19" s="32">
        <f>'[1]меню 10 дней завтрак и обед '!H18</f>
        <v>14</v>
      </c>
      <c r="I19" s="31">
        <f>'[1]меню 10 дней завтрак и обед '!I18</f>
        <v>9</v>
      </c>
    </row>
    <row r="20" spans="1:9" x14ac:dyDescent="0.25">
      <c r="A20" s="77"/>
      <c r="B20" s="29" t="str">
        <f>'[1]меню 10 дней завтрак и обед '!B19</f>
        <v xml:space="preserve">Сыр российский (порциями) </v>
      </c>
      <c r="C20" s="30">
        <f>'[1]меню 10 дней завтрак и обед '!C19</f>
        <v>15</v>
      </c>
      <c r="D20" s="31">
        <f>'[1]меню 10 дней завтрак и обед '!D19</f>
        <v>3.48</v>
      </c>
      <c r="E20" s="31">
        <f>'[1]меню 10 дней завтрак и обед '!E19</f>
        <v>4.43</v>
      </c>
      <c r="F20" s="31">
        <f>'[1]меню 10 дней завтрак и обед '!F19</f>
        <v>1</v>
      </c>
      <c r="G20" s="32">
        <f>'[1]меню 10 дней завтрак и обед '!G19</f>
        <v>54</v>
      </c>
      <c r="H20" s="32">
        <f>'[1]меню 10 дней завтрак и обед '!H19</f>
        <v>15</v>
      </c>
      <c r="I20" s="31">
        <f>'[1]меню 10 дней завтрак и обед '!I19</f>
        <v>11.76</v>
      </c>
    </row>
    <row r="21" spans="1:9" x14ac:dyDescent="0.25">
      <c r="A21" s="77"/>
      <c r="B21" s="29" t="str">
        <f>'[1]меню 10 дней завтрак и обед '!B20</f>
        <v>Хлеб пшеничный нарезной</v>
      </c>
      <c r="C21" s="30">
        <f>'[1]меню 10 дней завтрак и обед '!C20</f>
        <v>30</v>
      </c>
      <c r="D21" s="31">
        <f>'[1]меню 10 дней завтрак и обед '!D20</f>
        <v>3.21</v>
      </c>
      <c r="E21" s="31">
        <f>'[1]меню 10 дней завтрак и обед '!E20</f>
        <v>1.35</v>
      </c>
      <c r="F21" s="31">
        <f>'[1]меню 10 дней завтрак и обед '!F20</f>
        <v>13.05</v>
      </c>
      <c r="G21" s="32">
        <f>'[1]меню 10 дней завтрак и обед '!G20</f>
        <v>82</v>
      </c>
      <c r="H21" s="32" t="str">
        <f>'[1]меню 10 дней завтрак и обед '!H20</f>
        <v>ПРОМ</v>
      </c>
      <c r="I21" s="31">
        <f>'[1]меню 10 дней завтрак и обед '!I20</f>
        <v>1.98</v>
      </c>
    </row>
    <row r="22" spans="1:9" x14ac:dyDescent="0.25">
      <c r="A22" s="77"/>
      <c r="B22" s="29" t="str">
        <f>'[1]меню 10 дней завтрак и обед '!B21</f>
        <v>Хлеб пшенично-ржаной нарезной</v>
      </c>
      <c r="C22" s="30">
        <f>'[1]меню 10 дней завтрак и обед '!C21</f>
        <v>20</v>
      </c>
      <c r="D22" s="31">
        <f>'[1]меню 10 дней завтрак и обед '!D21</f>
        <v>1.5</v>
      </c>
      <c r="E22" s="31">
        <f>'[1]меню 10 дней завтрак и обед '!E21</f>
        <v>0.4</v>
      </c>
      <c r="F22" s="31">
        <f>'[1]меню 10 дней завтрак и обед '!F21</f>
        <v>10.4</v>
      </c>
      <c r="G22" s="32">
        <f>'[1]меню 10 дней завтрак и обед '!G21</f>
        <v>50</v>
      </c>
      <c r="H22" s="32" t="str">
        <f>'[1]меню 10 дней завтрак и обед '!H21</f>
        <v>ПРОМ</v>
      </c>
      <c r="I22" s="31">
        <f>'[1]меню 10 дней завтрак и обед '!I21</f>
        <v>1.32</v>
      </c>
    </row>
    <row r="23" spans="1:9" x14ac:dyDescent="0.25">
      <c r="A23" s="77"/>
      <c r="B23" s="29" t="str">
        <f>'[1]меню 10 дней завтрак и обед '!B22</f>
        <v>Чай с сахаром</v>
      </c>
      <c r="C23" s="30">
        <f>'[1]меню 10 дней завтрак и обед '!C22</f>
        <v>200</v>
      </c>
      <c r="D23" s="31">
        <f>'[1]меню 10 дней завтрак и обед '!D22</f>
        <v>7.0000000000000007E-2</v>
      </c>
      <c r="E23" s="31">
        <f>'[1]меню 10 дней завтрак и обед '!E22</f>
        <v>0.02</v>
      </c>
      <c r="F23" s="31">
        <f>'[1]меню 10 дней завтрак и обед '!F22</f>
        <v>13.95</v>
      </c>
      <c r="G23" s="32">
        <f>'[1]меню 10 дней завтрак и обед '!G22</f>
        <v>56</v>
      </c>
      <c r="H23" s="32">
        <f>'[1]меню 10 дней завтрак и обед '!H22</f>
        <v>376</v>
      </c>
      <c r="I23" s="31">
        <f>'[1]меню 10 дней завтрак и обед '!I22</f>
        <v>1.73</v>
      </c>
    </row>
    <row r="24" spans="1:9" x14ac:dyDescent="0.25">
      <c r="A24" s="77"/>
      <c r="B24" s="29" t="str">
        <f>'[1]меню 10 дней завтрак и обед '!B23</f>
        <v>Яблоки свежие</v>
      </c>
      <c r="C24" s="30">
        <f>'[1]меню 10 дней завтрак и обед '!C23</f>
        <v>100</v>
      </c>
      <c r="D24" s="31">
        <f>'[1]меню 10 дней завтрак и обед '!D23</f>
        <v>0.4</v>
      </c>
      <c r="E24" s="31">
        <f>'[1]меню 10 дней завтрак и обед '!E23</f>
        <v>0.4</v>
      </c>
      <c r="F24" s="31">
        <f>'[1]меню 10 дней завтрак и обед '!F23</f>
        <v>9.8000000000000007</v>
      </c>
      <c r="G24" s="32">
        <f>'[1]меню 10 дней завтрак и обед '!G23</f>
        <v>47</v>
      </c>
      <c r="H24" s="32">
        <f>'[1]меню 10 дней завтрак и обед '!H23</f>
        <v>338</v>
      </c>
      <c r="I24" s="31">
        <f>'[1]меню 10 дней завтрак и обед '!I23</f>
        <v>9</v>
      </c>
    </row>
    <row r="25" spans="1:9" x14ac:dyDescent="0.25">
      <c r="A25" s="77"/>
      <c r="B25" s="29">
        <f>'[1]меню 10 дней завтрак и обед '!B24</f>
        <v>0</v>
      </c>
      <c r="C25" s="30">
        <f>'[1]меню 10 дней завтрак и обед '!C24</f>
        <v>0</v>
      </c>
      <c r="D25" s="31">
        <f>'[1]меню 10 дней завтрак и обед '!D24</f>
        <v>0</v>
      </c>
      <c r="E25" s="31">
        <f>'[1]меню 10 дней завтрак и обед '!E24</f>
        <v>0</v>
      </c>
      <c r="F25" s="31">
        <f>'[1]меню 10 дней завтрак и обед '!F24</f>
        <v>0</v>
      </c>
      <c r="G25" s="32">
        <f>'[1]меню 10 дней завтрак и обед '!G24</f>
        <v>0</v>
      </c>
      <c r="H25" s="32">
        <f>'[1]меню 10 дней завтрак и обед '!H24</f>
        <v>0</v>
      </c>
      <c r="I25" s="31">
        <f>'[1]меню 10 дней завтрак и обед '!I24</f>
        <v>0</v>
      </c>
    </row>
    <row r="26" spans="1:9" hidden="1" x14ac:dyDescent="0.25">
      <c r="A26" s="78"/>
      <c r="B26" s="34">
        <f>'[1]меню 10 дней завтрак и обед '!B25</f>
        <v>0</v>
      </c>
      <c r="C26" s="30">
        <f>'[1]меню 10 дней завтрак и обед '!C25</f>
        <v>0</v>
      </c>
      <c r="D26" s="31">
        <f>'[1]меню 10 дней завтрак и обед '!D25</f>
        <v>0</v>
      </c>
      <c r="E26" s="31">
        <f>'[1]меню 10 дней завтрак и обед '!E25</f>
        <v>0</v>
      </c>
      <c r="F26" s="31">
        <f>'[1]меню 10 дней завтрак и обед '!F25</f>
        <v>0</v>
      </c>
      <c r="G26" s="32">
        <f>'[1]меню 10 дней завтрак и обед '!G25</f>
        <v>0</v>
      </c>
      <c r="H26" s="32">
        <f>'[1]меню 10 дней завтрак и обед '!H25</f>
        <v>0</v>
      </c>
      <c r="I26" s="31">
        <f>'[1]меню 10 дней завтрак и обед '!I25</f>
        <v>0</v>
      </c>
    </row>
    <row r="27" spans="1:9" x14ac:dyDescent="0.25">
      <c r="A27" s="35"/>
      <c r="B27" s="36" t="s">
        <v>13</v>
      </c>
      <c r="C27" s="20"/>
      <c r="D27" s="37">
        <f>SUM(D18:D26)</f>
        <v>15.840000000000002</v>
      </c>
      <c r="E27" s="37">
        <f t="shared" ref="E27:I27" si="0">SUM(E18:E26)</f>
        <v>19.649999999999999</v>
      </c>
      <c r="F27" s="37">
        <f t="shared" si="0"/>
        <v>74.929999999999993</v>
      </c>
      <c r="G27" s="38">
        <f t="shared" si="0"/>
        <v>542</v>
      </c>
      <c r="H27" s="38">
        <f t="shared" si="0"/>
        <v>743</v>
      </c>
      <c r="I27" s="37">
        <f t="shared" si="0"/>
        <v>46.469999999999992</v>
      </c>
    </row>
    <row r="28" spans="1:9" hidden="1" x14ac:dyDescent="0.25">
      <c r="A28" s="70" t="s">
        <v>14</v>
      </c>
      <c r="B28" s="29"/>
      <c r="C28" s="30"/>
      <c r="D28" s="31"/>
      <c r="E28" s="31"/>
      <c r="F28" s="31"/>
      <c r="G28" s="32"/>
      <c r="H28" s="32"/>
      <c r="I28" s="31"/>
    </row>
    <row r="29" spans="1:9" hidden="1" x14ac:dyDescent="0.25">
      <c r="A29" s="71"/>
      <c r="B29" s="29"/>
      <c r="C29" s="30"/>
      <c r="D29" s="31"/>
      <c r="E29" s="31"/>
      <c r="F29" s="31"/>
      <c r="G29" s="32"/>
      <c r="H29" s="32"/>
      <c r="I29" s="31"/>
    </row>
    <row r="30" spans="1:9" hidden="1" x14ac:dyDescent="0.25">
      <c r="A30" s="71"/>
      <c r="B30" s="29"/>
      <c r="C30" s="30"/>
      <c r="D30" s="31"/>
      <c r="E30" s="31"/>
      <c r="F30" s="31"/>
      <c r="G30" s="32"/>
      <c r="H30" s="32"/>
      <c r="I30" s="31"/>
    </row>
    <row r="31" spans="1:9" hidden="1" x14ac:dyDescent="0.25">
      <c r="A31" s="71"/>
      <c r="B31" s="29"/>
      <c r="C31" s="30"/>
      <c r="D31" s="31"/>
      <c r="E31" s="31"/>
      <c r="F31" s="31"/>
      <c r="G31" s="32"/>
      <c r="H31" s="32"/>
      <c r="I31" s="31"/>
    </row>
    <row r="32" spans="1:9" hidden="1" x14ac:dyDescent="0.25">
      <c r="A32" s="71"/>
      <c r="B32" s="29"/>
      <c r="C32" s="30"/>
      <c r="D32" s="31"/>
      <c r="E32" s="31"/>
      <c r="F32" s="31"/>
      <c r="G32" s="32"/>
      <c r="H32" s="32"/>
      <c r="I32" s="31"/>
    </row>
    <row r="33" spans="1:9" hidden="1" x14ac:dyDescent="0.25">
      <c r="A33" s="71"/>
      <c r="B33" s="29"/>
      <c r="C33" s="30"/>
      <c r="D33" s="31"/>
      <c r="E33" s="31"/>
      <c r="F33" s="31"/>
      <c r="G33" s="32"/>
      <c r="H33" s="32"/>
      <c r="I33" s="31"/>
    </row>
    <row r="34" spans="1:9" hidden="1" x14ac:dyDescent="0.25">
      <c r="A34" s="71"/>
      <c r="B34" s="29"/>
      <c r="C34" s="30"/>
      <c r="D34" s="31"/>
      <c r="E34" s="31"/>
      <c r="F34" s="31"/>
      <c r="G34" s="32"/>
      <c r="H34" s="32"/>
      <c r="I34" s="31"/>
    </row>
    <row r="35" spans="1:9" hidden="1" x14ac:dyDescent="0.25">
      <c r="A35" s="71"/>
      <c r="B35" s="29"/>
      <c r="C35" s="30"/>
      <c r="D35" s="31"/>
      <c r="E35" s="31"/>
      <c r="F35" s="31"/>
      <c r="G35" s="32"/>
      <c r="H35" s="32"/>
      <c r="I35" s="31"/>
    </row>
    <row r="36" spans="1:9" hidden="1" x14ac:dyDescent="0.25">
      <c r="A36" s="72"/>
      <c r="B36" s="34"/>
      <c r="C36" s="30"/>
      <c r="D36" s="31"/>
      <c r="E36" s="31"/>
      <c r="F36" s="31"/>
      <c r="G36" s="32"/>
      <c r="H36" s="32"/>
      <c r="I36" s="31"/>
    </row>
    <row r="37" spans="1:9" hidden="1" x14ac:dyDescent="0.25">
      <c r="A37" s="35"/>
      <c r="B37" s="39" t="str">
        <f>'[1]меню 10 дней завтрак и обед '!B38</f>
        <v>итого обед</v>
      </c>
      <c r="C37" s="20"/>
      <c r="D37" s="37">
        <f t="shared" ref="D37:I37" si="1">SUM(D28:D36)</f>
        <v>0</v>
      </c>
      <c r="E37" s="37">
        <f t="shared" si="1"/>
        <v>0</v>
      </c>
      <c r="F37" s="37">
        <f t="shared" si="1"/>
        <v>0</v>
      </c>
      <c r="G37" s="38">
        <f t="shared" si="1"/>
        <v>0</v>
      </c>
      <c r="H37" s="38">
        <f t="shared" si="1"/>
        <v>0</v>
      </c>
      <c r="I37" s="37">
        <f t="shared" si="1"/>
        <v>0</v>
      </c>
    </row>
    <row r="38" spans="1:9" hidden="1" x14ac:dyDescent="0.25">
      <c r="A38" s="70" t="s">
        <v>15</v>
      </c>
      <c r="B38" s="34">
        <f>'[1]меню 10 дней завтрак и обед '!B41</f>
        <v>0</v>
      </c>
      <c r="C38" s="30">
        <f>'[1]меню 10 дней завтрак и обед '!C41</f>
        <v>0</v>
      </c>
      <c r="D38" s="31">
        <f>'[1]меню 10 дней завтрак и обед '!D41</f>
        <v>0</v>
      </c>
      <c r="E38" s="31">
        <f>'[1]меню 10 дней завтрак и обед '!E41</f>
        <v>0</v>
      </c>
      <c r="F38" s="31">
        <f>'[1]меню 10 дней завтрак и обед '!F41</f>
        <v>0</v>
      </c>
      <c r="G38" s="32">
        <f>'[1]меню 10 дней завтрак и обед '!G41</f>
        <v>0</v>
      </c>
      <c r="H38" s="32">
        <f>'[1]меню 10 дней завтрак и обед '!H41</f>
        <v>0</v>
      </c>
      <c r="I38" s="31">
        <f>'[1]меню 10 дней завтрак и обед '!I41</f>
        <v>0</v>
      </c>
    </row>
    <row r="39" spans="1:9" hidden="1" x14ac:dyDescent="0.25">
      <c r="A39" s="71"/>
      <c r="B39" s="34">
        <f>'[1]меню 10 дней завтрак и обед '!B42</f>
        <v>0</v>
      </c>
      <c r="C39" s="30">
        <f>'[1]меню 10 дней завтрак и обед '!C42</f>
        <v>0</v>
      </c>
      <c r="D39" s="31">
        <f>'[1]меню 10 дней завтрак и обед '!D42</f>
        <v>0</v>
      </c>
      <c r="E39" s="31">
        <f>'[1]меню 10 дней завтрак и обед '!E42</f>
        <v>0</v>
      </c>
      <c r="F39" s="31">
        <f>'[1]меню 10 дней завтрак и обед '!F42</f>
        <v>0</v>
      </c>
      <c r="G39" s="32">
        <f>'[1]меню 10 дней завтрак и обед '!G42</f>
        <v>0</v>
      </c>
      <c r="H39" s="32">
        <f>'[1]меню 10 дней завтрак и обед '!H42</f>
        <v>0</v>
      </c>
      <c r="I39" s="31">
        <f>'[1]меню 10 дней завтрак и обед '!I42</f>
        <v>0</v>
      </c>
    </row>
    <row r="40" spans="1:9" hidden="1" x14ac:dyDescent="0.25">
      <c r="A40" s="71"/>
      <c r="B40" s="34">
        <f>'[1]меню 10 дней завтрак и обед '!B43</f>
        <v>0</v>
      </c>
      <c r="C40" s="30">
        <f>'[1]меню 10 дней завтрак и обед '!C43</f>
        <v>0</v>
      </c>
      <c r="D40" s="31">
        <f>'[1]меню 10 дней завтрак и обед '!D43</f>
        <v>0</v>
      </c>
      <c r="E40" s="31">
        <f>'[1]меню 10 дней завтрак и обед '!E43</f>
        <v>0</v>
      </c>
      <c r="F40" s="31">
        <f>'[1]меню 10 дней завтрак и обед '!F43</f>
        <v>0</v>
      </c>
      <c r="G40" s="32">
        <f>'[1]меню 10 дней завтрак и обед '!G43</f>
        <v>0</v>
      </c>
      <c r="H40" s="32">
        <f>'[1]меню 10 дней завтрак и обед '!H43</f>
        <v>0</v>
      </c>
      <c r="I40" s="31">
        <f>'[1]меню 10 дней завтрак и обед '!I43</f>
        <v>0</v>
      </c>
    </row>
    <row r="41" spans="1:9" hidden="1" x14ac:dyDescent="0.25">
      <c r="A41" s="71"/>
      <c r="B41" s="34">
        <f>'[1]меню 10 дней завтрак и обед '!B44</f>
        <v>0</v>
      </c>
      <c r="C41" s="30">
        <f>'[1]меню 10 дней завтрак и обед '!C44</f>
        <v>0</v>
      </c>
      <c r="D41" s="31">
        <f>'[1]меню 10 дней завтрак и обед '!D44</f>
        <v>0</v>
      </c>
      <c r="E41" s="31">
        <f>'[1]меню 10 дней завтрак и обед '!E44</f>
        <v>0</v>
      </c>
      <c r="F41" s="31">
        <f>'[1]меню 10 дней завтрак и обед '!F44</f>
        <v>0</v>
      </c>
      <c r="G41" s="32">
        <f>'[1]меню 10 дней завтрак и обед '!G44</f>
        <v>0</v>
      </c>
      <c r="H41" s="32">
        <f>'[1]меню 10 дней завтрак и обед '!H44</f>
        <v>0</v>
      </c>
      <c r="I41" s="31">
        <f>'[1]меню 10 дней завтрак и обед '!I44</f>
        <v>0</v>
      </c>
    </row>
    <row r="42" spans="1:9" hidden="1" x14ac:dyDescent="0.25">
      <c r="A42" s="72"/>
      <c r="B42" s="34">
        <f>'[1]меню 10 дней завтрак и обед '!B45</f>
        <v>0</v>
      </c>
      <c r="C42" s="30">
        <f>'[1]меню 10 дней завтрак и обед '!C45</f>
        <v>0</v>
      </c>
      <c r="D42" s="31">
        <f>'[1]меню 10 дней завтрак и обед '!D45</f>
        <v>0</v>
      </c>
      <c r="E42" s="31">
        <f>'[1]меню 10 дней завтрак и обед '!E45</f>
        <v>0</v>
      </c>
      <c r="F42" s="31">
        <f>'[1]меню 10 дней завтрак и обед '!F45</f>
        <v>0</v>
      </c>
      <c r="G42" s="32">
        <f>'[1]меню 10 дней завтрак и обед '!G45</f>
        <v>0</v>
      </c>
      <c r="H42" s="32">
        <f>'[1]меню 10 дней завтрак и обед '!H45</f>
        <v>0</v>
      </c>
      <c r="I42" s="31">
        <f>'[1]меню 10 дней завтрак и обед '!I45</f>
        <v>0</v>
      </c>
    </row>
    <row r="43" spans="1:9" hidden="1" x14ac:dyDescent="0.25">
      <c r="A43" s="35"/>
      <c r="B43" s="36" t="str">
        <f>'[1]меню 10 дней завтрак и обед '!B46</f>
        <v>итого полдник</v>
      </c>
      <c r="C43" s="20"/>
      <c r="D43" s="37">
        <f t="shared" ref="D43:I43" si="2">SUM(D38:D42)</f>
        <v>0</v>
      </c>
      <c r="E43" s="37">
        <f t="shared" si="2"/>
        <v>0</v>
      </c>
      <c r="F43" s="37">
        <f t="shared" si="2"/>
        <v>0</v>
      </c>
      <c r="G43" s="38">
        <f t="shared" si="2"/>
        <v>0</v>
      </c>
      <c r="H43" s="38">
        <f t="shared" si="2"/>
        <v>0</v>
      </c>
      <c r="I43" s="37">
        <f t="shared" si="2"/>
        <v>0</v>
      </c>
    </row>
    <row r="44" spans="1:9" x14ac:dyDescent="0.25">
      <c r="A44" s="40"/>
      <c r="B44" s="41" t="s">
        <v>16</v>
      </c>
      <c r="C44" s="42"/>
      <c r="D44" s="43">
        <f t="shared" ref="D44:I44" si="3">D27+D37+D43</f>
        <v>15.840000000000002</v>
      </c>
      <c r="E44" s="43">
        <f t="shared" si="3"/>
        <v>19.649999999999999</v>
      </c>
      <c r="F44" s="43">
        <f t="shared" si="3"/>
        <v>74.929999999999993</v>
      </c>
      <c r="G44" s="44">
        <f t="shared" si="3"/>
        <v>542</v>
      </c>
      <c r="H44" s="44">
        <f t="shared" si="3"/>
        <v>743</v>
      </c>
      <c r="I44" s="43">
        <f t="shared" si="3"/>
        <v>46.469999999999992</v>
      </c>
    </row>
    <row r="45" spans="1:9" ht="15.75" x14ac:dyDescent="0.25">
      <c r="A45" s="45"/>
      <c r="B45" s="46" t="s">
        <v>17</v>
      </c>
      <c r="C45" s="25"/>
      <c r="D45" s="47"/>
      <c r="E45" s="28"/>
      <c r="F45" s="28"/>
      <c r="G45" s="48"/>
      <c r="H45" s="48"/>
      <c r="I45" s="28"/>
    </row>
    <row r="46" spans="1:9" ht="24" x14ac:dyDescent="0.25">
      <c r="A46" s="70" t="s">
        <v>12</v>
      </c>
      <c r="B46" s="29" t="str">
        <f>'[1]меню 10 дней завтрак и обед '!B51</f>
        <v>Каша молочная "Дружба"</v>
      </c>
      <c r="C46" s="30">
        <f>'[1]меню 10 дней завтрак и обед '!C51</f>
        <v>200</v>
      </c>
      <c r="D46" s="31">
        <f>'[1]меню 10 дней завтрак и обед '!D51</f>
        <v>5</v>
      </c>
      <c r="E46" s="31">
        <f>'[1]меню 10 дней завтрак и обед '!E51</f>
        <v>5.8</v>
      </c>
      <c r="F46" s="31">
        <f>'[1]меню 10 дней завтрак и обед '!F51</f>
        <v>24.1</v>
      </c>
      <c r="G46" s="32">
        <f>'[1]меню 10 дней завтрак и обед '!G51</f>
        <v>169</v>
      </c>
      <c r="H46" s="33" t="str">
        <f>'[1]меню 10 дней завтрак и обед '!H51</f>
        <v>54-16к-2020</v>
      </c>
      <c r="I46" s="31">
        <f>'[1]меню 10 дней завтрак и обед '!I51</f>
        <v>15.33</v>
      </c>
    </row>
    <row r="47" spans="1:9" x14ac:dyDescent="0.25">
      <c r="A47" s="71"/>
      <c r="B47" s="29" t="str">
        <f>'[1]меню 10 дней завтрак и обед '!B52</f>
        <v>Яйца вареные</v>
      </c>
      <c r="C47" s="30">
        <f>'[1]меню 10 дней завтрак и обед '!C52</f>
        <v>40</v>
      </c>
      <c r="D47" s="31">
        <f>'[1]меню 10 дней завтрак и обед '!D52</f>
        <v>5.08</v>
      </c>
      <c r="E47" s="31">
        <f>'[1]меню 10 дней завтрак и обед '!E52</f>
        <v>4.5999999999999996</v>
      </c>
      <c r="F47" s="31">
        <f>'[1]меню 10 дней завтрак и обед '!F52</f>
        <v>0.28000000000000003</v>
      </c>
      <c r="G47" s="32">
        <f>'[1]меню 10 дней завтрак и обед '!G52</f>
        <v>63</v>
      </c>
      <c r="H47" s="32">
        <f>'[1]меню 10 дней завтрак и обед '!H52</f>
        <v>209</v>
      </c>
      <c r="I47" s="31">
        <f>'[1]меню 10 дней завтрак и обед '!I52</f>
        <v>12.1</v>
      </c>
    </row>
    <row r="48" spans="1:9" x14ac:dyDescent="0.25">
      <c r="A48" s="71"/>
      <c r="B48" s="29" t="str">
        <f>'[1]меню 10 дней завтрак и обед '!B53</f>
        <v>Икра кабачковая</v>
      </c>
      <c r="C48" s="30">
        <f>'[1]меню 10 дней завтрак и обед '!C53</f>
        <v>40</v>
      </c>
      <c r="D48" s="31">
        <f>'[1]меню 10 дней завтрак и обед '!D53</f>
        <v>0.4</v>
      </c>
      <c r="E48" s="31">
        <f>'[1]меню 10 дней завтрак и обед '!E53</f>
        <v>2.8</v>
      </c>
      <c r="F48" s="31">
        <f>'[1]меню 10 дней завтрак и обед '!F53</f>
        <v>2.8</v>
      </c>
      <c r="G48" s="32">
        <f>'[1]меню 10 дней завтрак и обед '!G53</f>
        <v>38</v>
      </c>
      <c r="H48" s="32" t="str">
        <f>'[1]меню 10 дней завтрак и обед '!H53</f>
        <v>ПРОМ</v>
      </c>
      <c r="I48" s="31">
        <f>'[1]меню 10 дней завтрак и обед '!I53</f>
        <v>4.8</v>
      </c>
    </row>
    <row r="49" spans="1:9" x14ac:dyDescent="0.25">
      <c r="A49" s="71"/>
      <c r="B49" s="29" t="str">
        <f>'[1]меню 10 дней завтрак и обед '!B54</f>
        <v>Хлеб пшеничный нарезной</v>
      </c>
      <c r="C49" s="30">
        <f>'[1]меню 10 дней завтрак и обед '!C54</f>
        <v>40</v>
      </c>
      <c r="D49" s="31">
        <f>'[1]меню 10 дней завтрак и обед '!D54</f>
        <v>4.28</v>
      </c>
      <c r="E49" s="31">
        <f>'[1]меню 10 дней завтрак и обед '!E54</f>
        <v>1.8</v>
      </c>
      <c r="F49" s="31">
        <f>'[1]меню 10 дней завтрак и обед '!F54</f>
        <v>17.399999999999999</v>
      </c>
      <c r="G49" s="32">
        <f>'[1]меню 10 дней завтрак и обед '!G54</f>
        <v>110</v>
      </c>
      <c r="H49" s="32" t="str">
        <f>'[1]меню 10 дней завтрак и обед '!H54</f>
        <v>ПРОМ</v>
      </c>
      <c r="I49" s="31">
        <f>'[1]меню 10 дней завтрак и обед '!I54</f>
        <v>2.64</v>
      </c>
    </row>
    <row r="50" spans="1:9" x14ac:dyDescent="0.25">
      <c r="A50" s="71"/>
      <c r="B50" s="29" t="str">
        <f>'[1]меню 10 дней завтрак и обед '!B55</f>
        <v>Кофейный напиток с молоком</v>
      </c>
      <c r="C50" s="30">
        <f>'[1]меню 10 дней завтрак и обед '!C55</f>
        <v>200</v>
      </c>
      <c r="D50" s="31">
        <f>'[1]меню 10 дней завтрак и обед '!D55</f>
        <v>1.17</v>
      </c>
      <c r="E50" s="31">
        <f>'[1]меню 10 дней завтрак и обед '!E55</f>
        <v>2.68</v>
      </c>
      <c r="F50" s="31">
        <f>'[1]меню 10 дней завтрак и обед '!F55</f>
        <v>15.95</v>
      </c>
      <c r="G50" s="32">
        <f>'[1]меню 10 дней завтрак и обед '!G55</f>
        <v>101</v>
      </c>
      <c r="H50" s="32">
        <f>'[1]меню 10 дней завтрак и обед '!H55</f>
        <v>379</v>
      </c>
      <c r="I50" s="31">
        <f>'[1]меню 10 дней завтрак и обед '!I55</f>
        <v>11.88</v>
      </c>
    </row>
    <row r="51" spans="1:9" x14ac:dyDescent="0.25">
      <c r="A51" s="71"/>
      <c r="B51" s="29" t="str">
        <f>'[1]меню 10 дней завтрак и обед '!B56</f>
        <v>Апельсины с сахаром</v>
      </c>
      <c r="C51" s="30">
        <f>'[1]меню 10 дней завтрак и обед '!C56</f>
        <v>115</v>
      </c>
      <c r="D51" s="31">
        <f>'[1]меню 10 дней завтрак и обед '!D56</f>
        <v>0.9</v>
      </c>
      <c r="E51" s="31">
        <f>'[1]меню 10 дней завтрак и обед '!E56</f>
        <v>0.2</v>
      </c>
      <c r="F51" s="31">
        <f>'[1]меню 10 дней завтрак и обед '!F56</f>
        <v>23.1</v>
      </c>
      <c r="G51" s="32">
        <f>'[1]меню 10 дней завтрак и обед '!G56</f>
        <v>103</v>
      </c>
      <c r="H51" s="32">
        <f>'[1]меню 10 дней завтрак и обед '!H56</f>
        <v>341</v>
      </c>
      <c r="I51" s="31">
        <f>'[1]меню 10 дней завтрак и обед '!I56</f>
        <v>31.08</v>
      </c>
    </row>
    <row r="52" spans="1:9" x14ac:dyDescent="0.25">
      <c r="A52" s="71"/>
      <c r="B52" s="29">
        <f>'[1]меню 10 дней завтрак и обед '!B57</f>
        <v>0</v>
      </c>
      <c r="C52" s="30">
        <f>'[1]меню 10 дней завтрак и обед '!C57</f>
        <v>0</v>
      </c>
      <c r="D52" s="31">
        <f>'[1]меню 10 дней завтрак и обед '!D57</f>
        <v>0</v>
      </c>
      <c r="E52" s="31">
        <f>'[1]меню 10 дней завтрак и обед '!E57</f>
        <v>0</v>
      </c>
      <c r="F52" s="31">
        <f>'[1]меню 10 дней завтрак и обед '!F57</f>
        <v>0</v>
      </c>
      <c r="G52" s="32">
        <f>'[1]меню 10 дней завтрак и обед '!G57</f>
        <v>0</v>
      </c>
      <c r="H52" s="32">
        <f>'[1]меню 10 дней завтрак и обед '!H57</f>
        <v>0</v>
      </c>
      <c r="I52" s="31">
        <f>'[1]меню 10 дней завтрак и обед '!I57</f>
        <v>0</v>
      </c>
    </row>
    <row r="53" spans="1:9" x14ac:dyDescent="0.25">
      <c r="A53" s="71"/>
      <c r="B53" s="29">
        <f>'[1]меню 10 дней завтрак и обед '!B58</f>
        <v>0</v>
      </c>
      <c r="C53" s="30">
        <f>'[1]меню 10 дней завтрак и обед '!C58</f>
        <v>0</v>
      </c>
      <c r="D53" s="31">
        <f>'[1]меню 10 дней завтрак и обед '!D58</f>
        <v>0</v>
      </c>
      <c r="E53" s="31">
        <f>'[1]меню 10 дней завтрак и обед '!E58</f>
        <v>0</v>
      </c>
      <c r="F53" s="31">
        <f>'[1]меню 10 дней завтрак и обед '!F58</f>
        <v>0</v>
      </c>
      <c r="G53" s="32">
        <f>'[1]меню 10 дней завтрак и обед '!G58</f>
        <v>0</v>
      </c>
      <c r="H53" s="32">
        <f>'[1]меню 10 дней завтрак и обед '!H58</f>
        <v>0</v>
      </c>
      <c r="I53" s="31">
        <f>'[1]меню 10 дней завтрак и обед '!I58</f>
        <v>0</v>
      </c>
    </row>
    <row r="54" spans="1:9" x14ac:dyDescent="0.25">
      <c r="A54" s="72"/>
      <c r="B54" s="34">
        <f>'[1]меню 10 дней завтрак и обед '!B59</f>
        <v>0</v>
      </c>
      <c r="C54" s="30">
        <f>'[1]меню 10 дней завтрак и обед '!C59</f>
        <v>0</v>
      </c>
      <c r="D54" s="31">
        <f>'[1]меню 10 дней завтрак и обед '!D59</f>
        <v>0</v>
      </c>
      <c r="E54" s="31">
        <f>'[1]меню 10 дней завтрак и обед '!E59</f>
        <v>0</v>
      </c>
      <c r="F54" s="31">
        <f>'[1]меню 10 дней завтрак и обед '!F59</f>
        <v>0</v>
      </c>
      <c r="G54" s="32">
        <f>'[1]меню 10 дней завтрак и обед '!G59</f>
        <v>0</v>
      </c>
      <c r="H54" s="32">
        <f>'[1]меню 10 дней завтрак и обед '!H59</f>
        <v>0</v>
      </c>
      <c r="I54" s="31">
        <f>'[1]меню 10 дней завтрак и обед '!I59</f>
        <v>0</v>
      </c>
    </row>
    <row r="55" spans="1:9" x14ac:dyDescent="0.25">
      <c r="A55" s="35"/>
      <c r="B55" s="39" t="s">
        <v>13</v>
      </c>
      <c r="C55" s="20"/>
      <c r="D55" s="37">
        <f>SUM(D46:D54)</f>
        <v>16.830000000000002</v>
      </c>
      <c r="E55" s="37">
        <f t="shared" ref="E55:I55" si="4">SUM(E46:E54)</f>
        <v>17.88</v>
      </c>
      <c r="F55" s="37">
        <f t="shared" si="4"/>
        <v>83.63</v>
      </c>
      <c r="G55" s="38">
        <f t="shared" si="4"/>
        <v>584</v>
      </c>
      <c r="H55" s="38">
        <f t="shared" si="4"/>
        <v>929</v>
      </c>
      <c r="I55" s="37">
        <f t="shared" si="4"/>
        <v>77.83</v>
      </c>
    </row>
    <row r="56" spans="1:9" hidden="1" x14ac:dyDescent="0.25">
      <c r="A56" s="70" t="s">
        <v>14</v>
      </c>
      <c r="B56" s="29"/>
      <c r="C56" s="30"/>
      <c r="D56" s="31"/>
      <c r="E56" s="31"/>
      <c r="F56" s="31"/>
      <c r="G56" s="32"/>
      <c r="H56" s="32"/>
      <c r="I56" s="31"/>
    </row>
    <row r="57" spans="1:9" hidden="1" x14ac:dyDescent="0.25">
      <c r="A57" s="71"/>
      <c r="B57" s="29"/>
      <c r="C57" s="30"/>
      <c r="D57" s="31"/>
      <c r="E57" s="31"/>
      <c r="F57" s="31"/>
      <c r="G57" s="32"/>
      <c r="H57" s="32"/>
      <c r="I57" s="31"/>
    </row>
    <row r="58" spans="1:9" hidden="1" x14ac:dyDescent="0.25">
      <c r="A58" s="71"/>
      <c r="B58" s="29"/>
      <c r="C58" s="30"/>
      <c r="D58" s="31"/>
      <c r="E58" s="31"/>
      <c r="F58" s="31"/>
      <c r="G58" s="32"/>
      <c r="H58" s="32"/>
      <c r="I58" s="31"/>
    </row>
    <row r="59" spans="1:9" hidden="1" x14ac:dyDescent="0.25">
      <c r="A59" s="71"/>
      <c r="B59" s="29"/>
      <c r="C59" s="30"/>
      <c r="D59" s="31"/>
      <c r="E59" s="31"/>
      <c r="F59" s="31"/>
      <c r="G59" s="32"/>
      <c r="H59" s="32"/>
      <c r="I59" s="31"/>
    </row>
    <row r="60" spans="1:9" hidden="1" x14ac:dyDescent="0.25">
      <c r="A60" s="71"/>
      <c r="B60" s="29"/>
      <c r="C60" s="30"/>
      <c r="D60" s="31"/>
      <c r="E60" s="31"/>
      <c r="F60" s="31"/>
      <c r="G60" s="32"/>
      <c r="H60" s="32"/>
      <c r="I60" s="31"/>
    </row>
    <row r="61" spans="1:9" hidden="1" x14ac:dyDescent="0.25">
      <c r="A61" s="71"/>
      <c r="B61" s="29"/>
      <c r="C61" s="30"/>
      <c r="D61" s="31"/>
      <c r="E61" s="31"/>
      <c r="F61" s="31"/>
      <c r="G61" s="32"/>
      <c r="H61" s="32"/>
      <c r="I61" s="31"/>
    </row>
    <row r="62" spans="1:9" hidden="1" x14ac:dyDescent="0.25">
      <c r="A62" s="71"/>
      <c r="B62" s="29"/>
      <c r="C62" s="30"/>
      <c r="D62" s="31"/>
      <c r="E62" s="31"/>
      <c r="F62" s="31"/>
      <c r="G62" s="32"/>
      <c r="H62" s="32"/>
      <c r="I62" s="31"/>
    </row>
    <row r="63" spans="1:9" hidden="1" x14ac:dyDescent="0.25">
      <c r="A63" s="71"/>
      <c r="B63" s="29"/>
      <c r="C63" s="30"/>
      <c r="D63" s="31"/>
      <c r="E63" s="31"/>
      <c r="F63" s="31"/>
      <c r="G63" s="32"/>
      <c r="H63" s="32"/>
      <c r="I63" s="31"/>
    </row>
    <row r="64" spans="1:9" hidden="1" x14ac:dyDescent="0.25">
      <c r="A64" s="72"/>
      <c r="B64" s="34"/>
      <c r="C64" s="30"/>
      <c r="D64" s="31"/>
      <c r="E64" s="31"/>
      <c r="F64" s="31"/>
      <c r="G64" s="32"/>
      <c r="H64" s="32"/>
      <c r="I64" s="31"/>
    </row>
    <row r="65" spans="1:9" hidden="1" x14ac:dyDescent="0.25">
      <c r="A65" s="35"/>
      <c r="B65" s="39" t="s">
        <v>18</v>
      </c>
      <c r="C65" s="20"/>
      <c r="D65" s="37">
        <f>SUM(D56:D64)</f>
        <v>0</v>
      </c>
      <c r="E65" s="37">
        <f>SUM(E56:E64)</f>
        <v>0</v>
      </c>
      <c r="F65" s="37">
        <f>SUM(F56:F64)</f>
        <v>0</v>
      </c>
      <c r="G65" s="38">
        <f>SUM(G56:G64)</f>
        <v>0</v>
      </c>
      <c r="H65" s="38">
        <f t="shared" ref="H65:I65" si="5">SUM(H56:H64)</f>
        <v>0</v>
      </c>
      <c r="I65" s="37">
        <f t="shared" si="5"/>
        <v>0</v>
      </c>
    </row>
    <row r="66" spans="1:9" hidden="1" x14ac:dyDescent="0.25">
      <c r="A66" s="70" t="s">
        <v>15</v>
      </c>
      <c r="B66" s="34">
        <f>'[1]меню 10 дней завтрак и обед '!B75</f>
        <v>0</v>
      </c>
      <c r="C66" s="30">
        <f>'[1]меню 10 дней завтрак и обед '!C75</f>
        <v>0</v>
      </c>
      <c r="D66" s="31">
        <f>'[1]меню 10 дней завтрак и обед '!D75</f>
        <v>0</v>
      </c>
      <c r="E66" s="31">
        <f>'[1]меню 10 дней завтрак и обед '!E75</f>
        <v>0</v>
      </c>
      <c r="F66" s="31">
        <f>'[1]меню 10 дней завтрак и обед '!F75</f>
        <v>0</v>
      </c>
      <c r="G66" s="32">
        <f>'[1]меню 10 дней завтрак и обед '!G75</f>
        <v>0</v>
      </c>
      <c r="H66" s="32">
        <f>'[1]меню 10 дней завтрак и обед '!H75</f>
        <v>0</v>
      </c>
      <c r="I66" s="31">
        <f>'[1]меню 10 дней завтрак и обед '!I75</f>
        <v>0</v>
      </c>
    </row>
    <row r="67" spans="1:9" hidden="1" x14ac:dyDescent="0.25">
      <c r="A67" s="71"/>
      <c r="B67" s="34">
        <f>'[1]меню 10 дней завтрак и обед '!B76</f>
        <v>0</v>
      </c>
      <c r="C67" s="30">
        <f>'[1]меню 10 дней завтрак и обед '!C76</f>
        <v>0</v>
      </c>
      <c r="D67" s="31">
        <f>'[1]меню 10 дней завтрак и обед '!D76</f>
        <v>0</v>
      </c>
      <c r="E67" s="31">
        <f>'[1]меню 10 дней завтрак и обед '!E76</f>
        <v>0</v>
      </c>
      <c r="F67" s="31">
        <f>'[1]меню 10 дней завтрак и обед '!F76</f>
        <v>0</v>
      </c>
      <c r="G67" s="32">
        <f>'[1]меню 10 дней завтрак и обед '!G76</f>
        <v>0</v>
      </c>
      <c r="H67" s="32">
        <f>'[1]меню 10 дней завтрак и обед '!H76</f>
        <v>0</v>
      </c>
      <c r="I67" s="31">
        <f>'[1]меню 10 дней завтрак и обед '!I76</f>
        <v>0</v>
      </c>
    </row>
    <row r="68" spans="1:9" hidden="1" x14ac:dyDescent="0.25">
      <c r="A68" s="71"/>
      <c r="B68" s="34">
        <f>'[1]меню 10 дней завтрак и обед '!B77</f>
        <v>0</v>
      </c>
      <c r="C68" s="30">
        <f>'[1]меню 10 дней завтрак и обед '!C77</f>
        <v>0</v>
      </c>
      <c r="D68" s="31">
        <f>'[1]меню 10 дней завтрак и обед '!D77</f>
        <v>0</v>
      </c>
      <c r="E68" s="31">
        <f>'[1]меню 10 дней завтрак и обед '!E77</f>
        <v>0</v>
      </c>
      <c r="F68" s="31">
        <f>'[1]меню 10 дней завтрак и обед '!F77</f>
        <v>0</v>
      </c>
      <c r="G68" s="32">
        <f>'[1]меню 10 дней завтрак и обед '!G77</f>
        <v>0</v>
      </c>
      <c r="H68" s="32">
        <f>'[1]меню 10 дней завтрак и обед '!H77</f>
        <v>0</v>
      </c>
      <c r="I68" s="31">
        <f>'[1]меню 10 дней завтрак и обед '!I77</f>
        <v>0</v>
      </c>
    </row>
    <row r="69" spans="1:9" hidden="1" x14ac:dyDescent="0.25">
      <c r="A69" s="71"/>
      <c r="B69" s="34">
        <f>'[1]меню 10 дней завтрак и обед '!B78</f>
        <v>0</v>
      </c>
      <c r="C69" s="30">
        <f>'[1]меню 10 дней завтрак и обед '!C78</f>
        <v>0</v>
      </c>
      <c r="D69" s="31">
        <f>'[1]меню 10 дней завтрак и обед '!D78</f>
        <v>0</v>
      </c>
      <c r="E69" s="31">
        <f>'[1]меню 10 дней завтрак и обед '!E78</f>
        <v>0</v>
      </c>
      <c r="F69" s="31">
        <f>'[1]меню 10 дней завтрак и обед '!F78</f>
        <v>0</v>
      </c>
      <c r="G69" s="32">
        <f>'[1]меню 10 дней завтрак и обед '!G78</f>
        <v>0</v>
      </c>
      <c r="H69" s="32">
        <f>'[1]меню 10 дней завтрак и обед '!H78</f>
        <v>0</v>
      </c>
      <c r="I69" s="31">
        <f>'[1]меню 10 дней завтрак и обед '!I78</f>
        <v>0</v>
      </c>
    </row>
    <row r="70" spans="1:9" hidden="1" x14ac:dyDescent="0.25">
      <c r="A70" s="72"/>
      <c r="B70" s="34">
        <f>'[1]меню 10 дней завтрак и обед '!B79</f>
        <v>0</v>
      </c>
      <c r="C70" s="30">
        <f>'[1]меню 10 дней завтрак и обед '!C79</f>
        <v>0</v>
      </c>
      <c r="D70" s="31">
        <f>'[1]меню 10 дней завтрак и обед '!D79</f>
        <v>0</v>
      </c>
      <c r="E70" s="31">
        <f>'[1]меню 10 дней завтрак и обед '!E79</f>
        <v>0</v>
      </c>
      <c r="F70" s="31">
        <f>'[1]меню 10 дней завтрак и обед '!F79</f>
        <v>0</v>
      </c>
      <c r="G70" s="32">
        <f>'[1]меню 10 дней завтрак и обед '!G79</f>
        <v>0</v>
      </c>
      <c r="H70" s="32">
        <f>'[1]меню 10 дней завтрак и обед '!H79</f>
        <v>0</v>
      </c>
      <c r="I70" s="31">
        <f>'[1]меню 10 дней завтрак и обед '!I79</f>
        <v>0</v>
      </c>
    </row>
    <row r="71" spans="1:9" hidden="1" x14ac:dyDescent="0.25">
      <c r="A71" s="35"/>
      <c r="B71" s="39" t="s">
        <v>19</v>
      </c>
      <c r="C71" s="20"/>
      <c r="D71" s="37">
        <f t="shared" ref="D71:I71" si="6">SUM(D66:D70)</f>
        <v>0</v>
      </c>
      <c r="E71" s="37">
        <f t="shared" si="6"/>
        <v>0</v>
      </c>
      <c r="F71" s="37">
        <f t="shared" si="6"/>
        <v>0</v>
      </c>
      <c r="G71" s="38">
        <f t="shared" si="6"/>
        <v>0</v>
      </c>
      <c r="H71" s="38">
        <f t="shared" si="6"/>
        <v>0</v>
      </c>
      <c r="I71" s="37">
        <f t="shared" si="6"/>
        <v>0</v>
      </c>
    </row>
    <row r="72" spans="1:9" x14ac:dyDescent="0.25">
      <c r="A72" s="40"/>
      <c r="B72" s="49" t="s">
        <v>20</v>
      </c>
      <c r="C72" s="42"/>
      <c r="D72" s="43">
        <f t="shared" ref="D72:I72" si="7">D55+D65+D71</f>
        <v>16.830000000000002</v>
      </c>
      <c r="E72" s="43">
        <f t="shared" si="7"/>
        <v>17.88</v>
      </c>
      <c r="F72" s="43">
        <f t="shared" si="7"/>
        <v>83.63</v>
      </c>
      <c r="G72" s="44">
        <f t="shared" si="7"/>
        <v>584</v>
      </c>
      <c r="H72" s="44">
        <f t="shared" si="7"/>
        <v>929</v>
      </c>
      <c r="I72" s="43">
        <f t="shared" si="7"/>
        <v>77.83</v>
      </c>
    </row>
    <row r="73" spans="1:9" ht="15.75" x14ac:dyDescent="0.25">
      <c r="A73" s="45"/>
      <c r="B73" s="50" t="s">
        <v>21</v>
      </c>
      <c r="C73" s="25"/>
      <c r="D73" s="47"/>
      <c r="E73" s="28"/>
      <c r="F73" s="28"/>
      <c r="G73" s="48"/>
      <c r="H73" s="48"/>
      <c r="I73" s="28"/>
    </row>
    <row r="74" spans="1:9" ht="26.25" x14ac:dyDescent="0.25">
      <c r="A74" s="70" t="s">
        <v>12</v>
      </c>
      <c r="B74" s="34" t="str">
        <f>'[1]меню 10 дней завтрак и обед '!B85</f>
        <v>Котлета рыбная (минтай) с соусом томатным (2 вариант)</v>
      </c>
      <c r="C74" s="30">
        <f>'[1]меню 10 дней завтрак и обед '!C85</f>
        <v>110</v>
      </c>
      <c r="D74" s="31">
        <f>'[1]меню 10 дней завтрак и обед '!D85</f>
        <v>11.93</v>
      </c>
      <c r="E74" s="31">
        <f>'[1]меню 10 дней завтрак и обед '!E85</f>
        <v>3.84</v>
      </c>
      <c r="F74" s="31">
        <f>'[1]меню 10 дней завтрак и обед '!F85</f>
        <v>9.27</v>
      </c>
      <c r="G74" s="32">
        <f>'[1]меню 10 дней завтрак и обед '!G85</f>
        <v>119</v>
      </c>
      <c r="H74" s="33" t="str">
        <f>'[1]меню 10 дней завтрак и обед '!H85</f>
        <v>54-3р-2022</v>
      </c>
      <c r="I74" s="31">
        <f>'[1]меню 10 дней завтрак и обед '!I85</f>
        <v>34.299999999999997</v>
      </c>
    </row>
    <row r="75" spans="1:9" x14ac:dyDescent="0.25">
      <c r="A75" s="71"/>
      <c r="B75" s="34" t="str">
        <f>'[1]меню 10 дней завтрак и обед '!B86</f>
        <v>Картофель отварной</v>
      </c>
      <c r="C75" s="30">
        <f>'[1]меню 10 дней завтрак и обед '!C86</f>
        <v>150</v>
      </c>
      <c r="D75" s="31">
        <f>'[1]меню 10 дней завтрак и обед '!D86</f>
        <v>2.86</v>
      </c>
      <c r="E75" s="31">
        <f>'[1]меню 10 дней завтрак и обед '!E86</f>
        <v>4.32</v>
      </c>
      <c r="F75" s="31">
        <f>'[1]меню 10 дней завтрак и обед '!F86</f>
        <v>23.01</v>
      </c>
      <c r="G75" s="32">
        <f>'[1]меню 10 дней завтрак и обед '!G86</f>
        <v>142</v>
      </c>
      <c r="H75" s="32">
        <f>'[1]меню 10 дней завтрак и обед '!H86</f>
        <v>310</v>
      </c>
      <c r="I75" s="31">
        <f>'[1]меню 10 дней завтрак и обед '!I86</f>
        <v>10.72</v>
      </c>
    </row>
    <row r="76" spans="1:9" x14ac:dyDescent="0.25">
      <c r="A76" s="71"/>
      <c r="B76" s="34" t="str">
        <f>'[1]меню 10 дней завтрак и обед '!B87</f>
        <v>Масло сливочное (порциями)</v>
      </c>
      <c r="C76" s="30">
        <f>'[1]меню 10 дней завтрак и обед '!C87</f>
        <v>10</v>
      </c>
      <c r="D76" s="31">
        <f>'[1]меню 10 дней завтрак и обед '!D87</f>
        <v>0.08</v>
      </c>
      <c r="E76" s="31">
        <f>'[1]меню 10 дней завтрак и обед '!E87</f>
        <v>7.25</v>
      </c>
      <c r="F76" s="31">
        <f>'[1]меню 10 дней завтрак и обед '!F87</f>
        <v>0.13</v>
      </c>
      <c r="G76" s="32">
        <f>'[1]меню 10 дней завтрак и обед '!G87</f>
        <v>66</v>
      </c>
      <c r="H76" s="32">
        <f>'[1]меню 10 дней завтрак и обед '!H87</f>
        <v>14</v>
      </c>
      <c r="I76" s="31">
        <f>'[1]меню 10 дней завтрак и обед '!I87</f>
        <v>9</v>
      </c>
    </row>
    <row r="77" spans="1:9" x14ac:dyDescent="0.25">
      <c r="A77" s="71"/>
      <c r="B77" s="34" t="str">
        <f>'[1]меню 10 дней завтрак и обед '!B88</f>
        <v>Хлеб пшенично-ржаной нарезной</v>
      </c>
      <c r="C77" s="30">
        <f>'[1]меню 10 дней завтрак и обед '!C88</f>
        <v>30</v>
      </c>
      <c r="D77" s="31">
        <f>'[1]меню 10 дней завтрак и обед '!D88</f>
        <v>2.25</v>
      </c>
      <c r="E77" s="31">
        <f>'[1]меню 10 дней завтрак и обед '!E88</f>
        <v>0.6</v>
      </c>
      <c r="F77" s="31">
        <f>'[1]меню 10 дней завтрак и обед '!F88</f>
        <v>15.6</v>
      </c>
      <c r="G77" s="32">
        <f>'[1]меню 10 дней завтрак и обед '!G88</f>
        <v>75</v>
      </c>
      <c r="H77" s="32" t="str">
        <f>'[1]меню 10 дней завтрак и обед '!H88</f>
        <v>ПРОМ</v>
      </c>
      <c r="I77" s="31">
        <f>'[1]меню 10 дней завтрак и обед '!I88</f>
        <v>1.98</v>
      </c>
    </row>
    <row r="78" spans="1:9" x14ac:dyDescent="0.25">
      <c r="A78" s="71"/>
      <c r="B78" s="34" t="str">
        <f>'[1]меню 10 дней завтрак и обед '!B89</f>
        <v>Чай с сахаром</v>
      </c>
      <c r="C78" s="30">
        <f>'[1]меню 10 дней завтрак и обед '!C89</f>
        <v>200</v>
      </c>
      <c r="D78" s="31">
        <f>'[1]меню 10 дней завтрак и обед '!D89</f>
        <v>7.0000000000000007E-2</v>
      </c>
      <c r="E78" s="31">
        <f>'[1]меню 10 дней завтрак и обед '!E89</f>
        <v>0.02</v>
      </c>
      <c r="F78" s="31">
        <f>'[1]меню 10 дней завтрак и обед '!F89</f>
        <v>13.95</v>
      </c>
      <c r="G78" s="32">
        <f>'[1]меню 10 дней завтрак и обед '!G89</f>
        <v>56</v>
      </c>
      <c r="H78" s="32">
        <f>'[1]меню 10 дней завтрак и обед '!H89</f>
        <v>376</v>
      </c>
      <c r="I78" s="31">
        <f>'[1]меню 10 дней завтрак и обед '!I89</f>
        <v>1.73</v>
      </c>
    </row>
    <row r="79" spans="1:9" x14ac:dyDescent="0.25">
      <c r="A79" s="71"/>
      <c r="B79" s="34" t="str">
        <f>'[1]меню 10 дней завтрак и обед '!B90</f>
        <v>Апельсин</v>
      </c>
      <c r="C79" s="30">
        <f>'[1]меню 10 дней завтрак и обед '!C90</f>
        <v>150</v>
      </c>
      <c r="D79" s="31">
        <f>'[1]меню 10 дней завтрак и обед '!D90</f>
        <v>1.35</v>
      </c>
      <c r="E79" s="31">
        <f>'[1]меню 10 дней завтрак и обед '!E90</f>
        <v>0.3</v>
      </c>
      <c r="F79" s="31">
        <f>'[1]меню 10 дней завтрак и обед '!F90</f>
        <v>12.15</v>
      </c>
      <c r="G79" s="32">
        <f>'[1]меню 10 дней завтрак и обед '!G90</f>
        <v>65</v>
      </c>
      <c r="H79" s="32" t="str">
        <f>'[1]меню 10 дней завтрак и обед '!H90</f>
        <v>ПРОМ</v>
      </c>
      <c r="I79" s="31">
        <f>'[1]меню 10 дней завтрак и обед '!I90</f>
        <v>30</v>
      </c>
    </row>
    <row r="80" spans="1:9" x14ac:dyDescent="0.25">
      <c r="A80" s="71"/>
      <c r="B80" s="34">
        <f>'[1]меню 10 дней завтрак и обед '!B91</f>
        <v>0</v>
      </c>
      <c r="C80" s="30">
        <f>'[1]меню 10 дней завтрак и обед '!C91</f>
        <v>0</v>
      </c>
      <c r="D80" s="31">
        <f>'[1]меню 10 дней завтрак и обед '!D91</f>
        <v>0</v>
      </c>
      <c r="E80" s="31">
        <f>'[1]меню 10 дней завтрак и обед '!E91</f>
        <v>0</v>
      </c>
      <c r="F80" s="31">
        <f>'[1]меню 10 дней завтрак и обед '!F91</f>
        <v>0</v>
      </c>
      <c r="G80" s="32">
        <f>'[1]меню 10 дней завтрак и обед '!G91</f>
        <v>0</v>
      </c>
      <c r="H80" s="32">
        <f>'[1]меню 10 дней завтрак и обед '!H91</f>
        <v>0</v>
      </c>
      <c r="I80" s="31">
        <f>'[1]меню 10 дней завтрак и обед '!I91</f>
        <v>0</v>
      </c>
    </row>
    <row r="81" spans="1:9" x14ac:dyDescent="0.25">
      <c r="A81" s="71"/>
      <c r="B81" s="34">
        <f>'[1]меню 10 дней завтрак и обед '!B92</f>
        <v>0</v>
      </c>
      <c r="C81" s="30">
        <f>'[1]меню 10 дней завтрак и обед '!C92</f>
        <v>0</v>
      </c>
      <c r="D81" s="31">
        <f>'[1]меню 10 дней завтрак и обед '!D92</f>
        <v>0</v>
      </c>
      <c r="E81" s="31">
        <f>'[1]меню 10 дней завтрак и обед '!E92</f>
        <v>0</v>
      </c>
      <c r="F81" s="31">
        <f>'[1]меню 10 дней завтрак и обед '!F92</f>
        <v>0</v>
      </c>
      <c r="G81" s="32">
        <f>'[1]меню 10 дней завтрак и обед '!G92</f>
        <v>0</v>
      </c>
      <c r="H81" s="32">
        <f>'[1]меню 10 дней завтрак и обед '!H92</f>
        <v>0</v>
      </c>
      <c r="I81" s="31">
        <f>'[1]меню 10 дней завтрак и обед '!I92</f>
        <v>0</v>
      </c>
    </row>
    <row r="82" spans="1:9" x14ac:dyDescent="0.25">
      <c r="A82" s="72"/>
      <c r="B82" s="34">
        <f>'[1]меню 10 дней завтрак и обед '!B93</f>
        <v>0</v>
      </c>
      <c r="C82" s="30">
        <f>'[1]меню 10 дней завтрак и обед '!C93</f>
        <v>0</v>
      </c>
      <c r="D82" s="31">
        <f>'[1]меню 10 дней завтрак и обед '!D93</f>
        <v>0</v>
      </c>
      <c r="E82" s="31">
        <f>'[1]меню 10 дней завтрак и обед '!E93</f>
        <v>0</v>
      </c>
      <c r="F82" s="31">
        <f>'[1]меню 10 дней завтрак и обед '!F93</f>
        <v>0</v>
      </c>
      <c r="G82" s="32">
        <f>'[1]меню 10 дней завтрак и обед '!G93</f>
        <v>0</v>
      </c>
      <c r="H82" s="32">
        <f>'[1]меню 10 дней завтрак и обед '!H93</f>
        <v>0</v>
      </c>
      <c r="I82" s="31">
        <f>'[1]меню 10 дней завтрак и обед '!I93</f>
        <v>0</v>
      </c>
    </row>
    <row r="83" spans="1:9" x14ac:dyDescent="0.25">
      <c r="A83" s="35"/>
      <c r="B83" s="39" t="s">
        <v>13</v>
      </c>
      <c r="C83" s="20"/>
      <c r="D83" s="37">
        <f>SUM(D74:D82)</f>
        <v>18.54</v>
      </c>
      <c r="E83" s="37">
        <f t="shared" ref="E83:I83" si="8">SUM(E74:E82)</f>
        <v>16.330000000000002</v>
      </c>
      <c r="F83" s="37">
        <f t="shared" si="8"/>
        <v>74.110000000000014</v>
      </c>
      <c r="G83" s="38">
        <f t="shared" si="8"/>
        <v>523</v>
      </c>
      <c r="H83" s="38">
        <f t="shared" si="8"/>
        <v>700</v>
      </c>
      <c r="I83" s="37">
        <f t="shared" si="8"/>
        <v>87.72999999999999</v>
      </c>
    </row>
    <row r="84" spans="1:9" hidden="1" x14ac:dyDescent="0.25">
      <c r="A84" s="70" t="s">
        <v>14</v>
      </c>
      <c r="B84" s="34"/>
      <c r="C84" s="30"/>
      <c r="D84" s="31"/>
      <c r="E84" s="31"/>
      <c r="F84" s="31"/>
      <c r="G84" s="32"/>
      <c r="H84" s="32"/>
      <c r="I84" s="31"/>
    </row>
    <row r="85" spans="1:9" hidden="1" x14ac:dyDescent="0.25">
      <c r="A85" s="71"/>
      <c r="B85" s="34"/>
      <c r="C85" s="30"/>
      <c r="D85" s="31"/>
      <c r="E85" s="31"/>
      <c r="F85" s="31"/>
      <c r="G85" s="32"/>
      <c r="H85" s="32"/>
      <c r="I85" s="31"/>
    </row>
    <row r="86" spans="1:9" hidden="1" x14ac:dyDescent="0.25">
      <c r="A86" s="71"/>
      <c r="B86" s="34"/>
      <c r="C86" s="30"/>
      <c r="D86" s="31"/>
      <c r="E86" s="31"/>
      <c r="F86" s="31"/>
      <c r="G86" s="32"/>
      <c r="H86" s="32"/>
      <c r="I86" s="31"/>
    </row>
    <row r="87" spans="1:9" hidden="1" x14ac:dyDescent="0.25">
      <c r="A87" s="71"/>
      <c r="B87" s="34"/>
      <c r="C87" s="30"/>
      <c r="D87" s="31"/>
      <c r="E87" s="31"/>
      <c r="F87" s="31"/>
      <c r="G87" s="32"/>
      <c r="H87" s="32"/>
      <c r="I87" s="31"/>
    </row>
    <row r="88" spans="1:9" hidden="1" x14ac:dyDescent="0.25">
      <c r="A88" s="71"/>
      <c r="B88" s="34"/>
      <c r="C88" s="30"/>
      <c r="D88" s="31"/>
      <c r="E88" s="31"/>
      <c r="F88" s="31"/>
      <c r="G88" s="32"/>
      <c r="H88" s="32"/>
      <c r="I88" s="31"/>
    </row>
    <row r="89" spans="1:9" hidden="1" x14ac:dyDescent="0.25">
      <c r="A89" s="71"/>
      <c r="B89" s="34"/>
      <c r="C89" s="30"/>
      <c r="D89" s="31"/>
      <c r="E89" s="31"/>
      <c r="F89" s="31"/>
      <c r="G89" s="32"/>
      <c r="H89" s="32"/>
      <c r="I89" s="31"/>
    </row>
    <row r="90" spans="1:9" hidden="1" x14ac:dyDescent="0.25">
      <c r="A90" s="71"/>
      <c r="B90" s="34"/>
      <c r="C90" s="30"/>
      <c r="D90" s="31"/>
      <c r="E90" s="31"/>
      <c r="F90" s="31"/>
      <c r="G90" s="32"/>
      <c r="H90" s="32"/>
      <c r="I90" s="31"/>
    </row>
    <row r="91" spans="1:9" hidden="1" x14ac:dyDescent="0.25">
      <c r="A91" s="71"/>
      <c r="B91" s="34"/>
      <c r="C91" s="30"/>
      <c r="D91" s="31"/>
      <c r="E91" s="31"/>
      <c r="F91" s="31"/>
      <c r="G91" s="32"/>
      <c r="H91" s="32"/>
      <c r="I91" s="31"/>
    </row>
    <row r="92" spans="1:9" hidden="1" x14ac:dyDescent="0.25">
      <c r="A92" s="72"/>
      <c r="B92" s="34"/>
      <c r="C92" s="30"/>
      <c r="D92" s="31"/>
      <c r="E92" s="31"/>
      <c r="F92" s="31"/>
      <c r="G92" s="32"/>
      <c r="H92" s="32"/>
      <c r="I92" s="31"/>
    </row>
    <row r="93" spans="1:9" hidden="1" x14ac:dyDescent="0.25">
      <c r="A93" s="35"/>
      <c r="B93" s="39" t="s">
        <v>18</v>
      </c>
      <c r="C93" s="20"/>
      <c r="D93" s="37">
        <f>SUM(D84:D92)</f>
        <v>0</v>
      </c>
      <c r="E93" s="37">
        <f>SUM(E84:E92)</f>
        <v>0</v>
      </c>
      <c r="F93" s="37">
        <f>SUM(F84:F92)</f>
        <v>0</v>
      </c>
      <c r="G93" s="38">
        <f>SUM(G84:G92)</f>
        <v>0</v>
      </c>
      <c r="H93" s="38">
        <f t="shared" ref="H93:I93" si="9">SUM(H84:H92)</f>
        <v>0</v>
      </c>
      <c r="I93" s="37">
        <f t="shared" si="9"/>
        <v>0</v>
      </c>
    </row>
    <row r="94" spans="1:9" hidden="1" x14ac:dyDescent="0.25">
      <c r="A94" s="70" t="s">
        <v>15</v>
      </c>
      <c r="B94" s="34">
        <f>'[1]меню 10 дней завтрак и обед '!B109</f>
        <v>0</v>
      </c>
      <c r="C94" s="30">
        <f>'[1]меню 10 дней завтрак и обед '!C109</f>
        <v>0</v>
      </c>
      <c r="D94" s="31">
        <f>'[1]меню 10 дней завтрак и обед '!D109</f>
        <v>0</v>
      </c>
      <c r="E94" s="31">
        <f>'[1]меню 10 дней завтрак и обед '!E109</f>
        <v>0</v>
      </c>
      <c r="F94" s="31">
        <f>'[1]меню 10 дней завтрак и обед '!F109</f>
        <v>0</v>
      </c>
      <c r="G94" s="32">
        <f>'[1]меню 10 дней завтрак и обед '!G109</f>
        <v>0</v>
      </c>
      <c r="H94" s="32">
        <f>'[1]меню 10 дней завтрак и обед '!H109</f>
        <v>0</v>
      </c>
      <c r="I94" s="31">
        <f>'[1]меню 10 дней завтрак и обед '!I109</f>
        <v>0</v>
      </c>
    </row>
    <row r="95" spans="1:9" hidden="1" x14ac:dyDescent="0.25">
      <c r="A95" s="71"/>
      <c r="B95" s="34">
        <f>'[1]меню 10 дней завтрак и обед '!B110</f>
        <v>0</v>
      </c>
      <c r="C95" s="30">
        <f>'[1]меню 10 дней завтрак и обед '!C110</f>
        <v>0</v>
      </c>
      <c r="D95" s="31">
        <f>'[1]меню 10 дней завтрак и обед '!D110</f>
        <v>0</v>
      </c>
      <c r="E95" s="31">
        <f>'[1]меню 10 дней завтрак и обед '!E110</f>
        <v>0</v>
      </c>
      <c r="F95" s="31">
        <f>'[1]меню 10 дней завтрак и обед '!F110</f>
        <v>0</v>
      </c>
      <c r="G95" s="32">
        <f>'[1]меню 10 дней завтрак и обед '!G110</f>
        <v>0</v>
      </c>
      <c r="H95" s="32">
        <f>'[1]меню 10 дней завтрак и обед '!H110</f>
        <v>0</v>
      </c>
      <c r="I95" s="31">
        <f>'[1]меню 10 дней завтрак и обед '!I110</f>
        <v>0</v>
      </c>
    </row>
    <row r="96" spans="1:9" hidden="1" x14ac:dyDescent="0.25">
      <c r="A96" s="71"/>
      <c r="B96" s="34">
        <f>'[1]меню 10 дней завтрак и обед '!B111</f>
        <v>0</v>
      </c>
      <c r="C96" s="30">
        <f>'[1]меню 10 дней завтрак и обед '!C111</f>
        <v>0</v>
      </c>
      <c r="D96" s="31">
        <f>'[1]меню 10 дней завтрак и обед '!D111</f>
        <v>0</v>
      </c>
      <c r="E96" s="31">
        <f>'[1]меню 10 дней завтрак и обед '!E111</f>
        <v>0</v>
      </c>
      <c r="F96" s="31">
        <f>'[1]меню 10 дней завтрак и обед '!F111</f>
        <v>0</v>
      </c>
      <c r="G96" s="32">
        <f>'[1]меню 10 дней завтрак и обед '!G111</f>
        <v>0</v>
      </c>
      <c r="H96" s="32">
        <f>'[1]меню 10 дней завтрак и обед '!H111</f>
        <v>0</v>
      </c>
      <c r="I96" s="31">
        <f>'[1]меню 10 дней завтрак и обед '!I111</f>
        <v>0</v>
      </c>
    </row>
    <row r="97" spans="1:9" hidden="1" x14ac:dyDescent="0.25">
      <c r="A97" s="71"/>
      <c r="B97" s="34">
        <f>'[1]меню 10 дней завтрак и обед '!B112</f>
        <v>0</v>
      </c>
      <c r="C97" s="30">
        <f>'[1]меню 10 дней завтрак и обед '!C112</f>
        <v>0</v>
      </c>
      <c r="D97" s="31">
        <f>'[1]меню 10 дней завтрак и обед '!D112</f>
        <v>0</v>
      </c>
      <c r="E97" s="31">
        <f>'[1]меню 10 дней завтрак и обед '!E112</f>
        <v>0</v>
      </c>
      <c r="F97" s="31">
        <f>'[1]меню 10 дней завтрак и обед '!F112</f>
        <v>0</v>
      </c>
      <c r="G97" s="32">
        <f>'[1]меню 10 дней завтрак и обед '!G112</f>
        <v>0</v>
      </c>
      <c r="H97" s="32">
        <f>'[1]меню 10 дней завтрак и обед '!H112</f>
        <v>0</v>
      </c>
      <c r="I97" s="31">
        <f>'[1]меню 10 дней завтрак и обед '!I112</f>
        <v>0</v>
      </c>
    </row>
    <row r="98" spans="1:9" hidden="1" x14ac:dyDescent="0.25">
      <c r="A98" s="72"/>
      <c r="B98" s="34">
        <f>'[1]меню 10 дней завтрак и обед '!B113</f>
        <v>0</v>
      </c>
      <c r="C98" s="30">
        <f>'[1]меню 10 дней завтрак и обед '!C113</f>
        <v>0</v>
      </c>
      <c r="D98" s="31">
        <f>'[1]меню 10 дней завтрак и обед '!D113</f>
        <v>0</v>
      </c>
      <c r="E98" s="31">
        <f>'[1]меню 10 дней завтрак и обед '!E113</f>
        <v>0</v>
      </c>
      <c r="F98" s="31">
        <f>'[1]меню 10 дней завтрак и обед '!F113</f>
        <v>0</v>
      </c>
      <c r="G98" s="32">
        <f>'[1]меню 10 дней завтрак и обед '!G113</f>
        <v>0</v>
      </c>
      <c r="H98" s="32">
        <f>'[1]меню 10 дней завтрак и обед '!H113</f>
        <v>0</v>
      </c>
      <c r="I98" s="31">
        <f>'[1]меню 10 дней завтрак и обед '!I113</f>
        <v>0</v>
      </c>
    </row>
    <row r="99" spans="1:9" hidden="1" x14ac:dyDescent="0.25">
      <c r="A99" s="35"/>
      <c r="B99" s="39" t="s">
        <v>19</v>
      </c>
      <c r="C99" s="20"/>
      <c r="D99" s="37">
        <f t="shared" ref="D99:I99" si="10">SUM(D94:D98)</f>
        <v>0</v>
      </c>
      <c r="E99" s="37">
        <f t="shared" si="10"/>
        <v>0</v>
      </c>
      <c r="F99" s="37">
        <f t="shared" si="10"/>
        <v>0</v>
      </c>
      <c r="G99" s="38">
        <f t="shared" si="10"/>
        <v>0</v>
      </c>
      <c r="H99" s="38">
        <f t="shared" si="10"/>
        <v>0</v>
      </c>
      <c r="I99" s="37">
        <f t="shared" si="10"/>
        <v>0</v>
      </c>
    </row>
    <row r="100" spans="1:9" x14ac:dyDescent="0.25">
      <c r="A100" s="40"/>
      <c r="B100" s="49" t="s">
        <v>22</v>
      </c>
      <c r="C100" s="42"/>
      <c r="D100" s="43">
        <f t="shared" ref="D100:I100" si="11">D83+D93+D99</f>
        <v>18.54</v>
      </c>
      <c r="E100" s="43">
        <f t="shared" si="11"/>
        <v>16.330000000000002</v>
      </c>
      <c r="F100" s="43">
        <f t="shared" si="11"/>
        <v>74.110000000000014</v>
      </c>
      <c r="G100" s="44">
        <f t="shared" si="11"/>
        <v>523</v>
      </c>
      <c r="H100" s="44">
        <f t="shared" si="11"/>
        <v>700</v>
      </c>
      <c r="I100" s="43">
        <f t="shared" si="11"/>
        <v>87.72999999999999</v>
      </c>
    </row>
    <row r="101" spans="1:9" x14ac:dyDescent="0.25">
      <c r="A101" s="45"/>
      <c r="B101" s="51" t="s">
        <v>23</v>
      </c>
      <c r="C101" s="25"/>
      <c r="D101" s="47"/>
      <c r="E101" s="28"/>
      <c r="F101" s="28"/>
      <c r="G101" s="48"/>
      <c r="H101" s="48"/>
      <c r="I101" s="28"/>
    </row>
    <row r="102" spans="1:9" ht="26.25" x14ac:dyDescent="0.25">
      <c r="A102" s="70" t="s">
        <v>12</v>
      </c>
      <c r="B102" s="34" t="str">
        <f>'[1]меню 10 дней завтрак и обед '!B119</f>
        <v>Тефтели из говядины 2-й вариант с рисом со сметанным соусом и томатом</v>
      </c>
      <c r="C102" s="30">
        <f>'[1]меню 10 дней завтрак и обед '!C119</f>
        <v>120</v>
      </c>
      <c r="D102" s="31">
        <f>'[1]меню 10 дней завтрак и обед '!D119</f>
        <v>8.14</v>
      </c>
      <c r="E102" s="31">
        <f>'[1]меню 10 дней завтрак и обед '!E119</f>
        <v>9.0399999999999991</v>
      </c>
      <c r="F102" s="31">
        <f>'[1]меню 10 дней завтрак и обед '!F119</f>
        <v>10.3</v>
      </c>
      <c r="G102" s="32">
        <f>'[1]меню 10 дней завтрак и обед '!G119</f>
        <v>155</v>
      </c>
      <c r="H102" s="52">
        <f>'[1]меню 10 дней завтрак и обед '!H119</f>
        <v>279</v>
      </c>
      <c r="I102" s="31">
        <f>'[1]меню 10 дней завтрак и обед '!I119</f>
        <v>38.729999999999997</v>
      </c>
    </row>
    <row r="103" spans="1:9" x14ac:dyDescent="0.25">
      <c r="A103" s="71"/>
      <c r="B103" s="34" t="str">
        <f>'[1]меню 10 дней завтрак и обед '!B120</f>
        <v>Каша гречневая рассыпчатая</v>
      </c>
      <c r="C103" s="30">
        <f>'[1]меню 10 дней завтрак и обед '!C120</f>
        <v>150</v>
      </c>
      <c r="D103" s="31">
        <f>'[1]меню 10 дней завтрак и обед '!D120</f>
        <v>8.3000000000000007</v>
      </c>
      <c r="E103" s="31">
        <f>'[1]меню 10 дней завтрак и обед '!E120</f>
        <v>6.3</v>
      </c>
      <c r="F103" s="31">
        <f>'[1]меню 10 дней завтрак и обед '!F120</f>
        <v>36</v>
      </c>
      <c r="G103" s="32">
        <f>'[1]меню 10 дней завтрак и обед '!G120</f>
        <v>234</v>
      </c>
      <c r="H103" s="32" t="str">
        <f>'[1]меню 10 дней завтрак и обед '!H120</f>
        <v>54-4г</v>
      </c>
      <c r="I103" s="31">
        <f>'[1]меню 10 дней завтрак и обед '!I120</f>
        <v>12.89</v>
      </c>
    </row>
    <row r="104" spans="1:9" x14ac:dyDescent="0.25">
      <c r="A104" s="71"/>
      <c r="B104" s="34" t="str">
        <f>'[1]меню 10 дней завтрак и обед '!B121</f>
        <v>Хлеб пшенично-ржаной нарезной</v>
      </c>
      <c r="C104" s="30">
        <f>'[1]меню 10 дней завтрак и обед '!C121</f>
        <v>30</v>
      </c>
      <c r="D104" s="31">
        <f>'[1]меню 10 дней завтрак и обед '!D121</f>
        <v>2.25</v>
      </c>
      <c r="E104" s="31">
        <f>'[1]меню 10 дней завтрак и обед '!E121</f>
        <v>0.6</v>
      </c>
      <c r="F104" s="31">
        <f>'[1]меню 10 дней завтрак и обед '!F121</f>
        <v>15.6</v>
      </c>
      <c r="G104" s="32">
        <f>'[1]меню 10 дней завтрак и обед '!G121</f>
        <v>75</v>
      </c>
      <c r="H104" s="32" t="str">
        <f>'[1]меню 10 дней завтрак и обед '!H121</f>
        <v>ПРОМ</v>
      </c>
      <c r="I104" s="31">
        <f>'[1]меню 10 дней завтрак и обед '!I121</f>
        <v>1.98</v>
      </c>
    </row>
    <row r="105" spans="1:9" x14ac:dyDescent="0.25">
      <c r="A105" s="71"/>
      <c r="B105" s="34" t="str">
        <f>'[1]меню 10 дней завтрак и обед '!B122</f>
        <v>Чай с сахаром</v>
      </c>
      <c r="C105" s="30">
        <f>'[1]меню 10 дней завтрак и обед '!C122</f>
        <v>200</v>
      </c>
      <c r="D105" s="31">
        <f>'[1]меню 10 дней завтрак и обед '!D122</f>
        <v>7.0000000000000007E-2</v>
      </c>
      <c r="E105" s="31">
        <f>'[1]меню 10 дней завтрак и обед '!E122</f>
        <v>0.02</v>
      </c>
      <c r="F105" s="31">
        <f>'[1]меню 10 дней завтрак и обед '!F122</f>
        <v>13.95</v>
      </c>
      <c r="G105" s="32">
        <f>'[1]меню 10 дней завтрак и обед '!G122</f>
        <v>56</v>
      </c>
      <c r="H105" s="32">
        <f>'[1]меню 10 дней завтрак и обед '!H122</f>
        <v>376</v>
      </c>
      <c r="I105" s="31">
        <f>'[1]меню 10 дней завтрак и обед '!I122</f>
        <v>1.73</v>
      </c>
    </row>
    <row r="106" spans="1:9" x14ac:dyDescent="0.25">
      <c r="A106" s="71"/>
      <c r="B106" s="34">
        <f>'[1]меню 10 дней завтрак и обед '!B123</f>
        <v>0</v>
      </c>
      <c r="C106" s="30">
        <f>'[1]меню 10 дней завтрак и обед '!C123</f>
        <v>0</v>
      </c>
      <c r="D106" s="31">
        <f>'[1]меню 10 дней завтрак и обед '!D123</f>
        <v>0</v>
      </c>
      <c r="E106" s="31">
        <f>'[1]меню 10 дней завтрак и обед '!E123</f>
        <v>0</v>
      </c>
      <c r="F106" s="31">
        <f>'[1]меню 10 дней завтрак и обед '!F123</f>
        <v>0</v>
      </c>
      <c r="G106" s="32">
        <f>'[1]меню 10 дней завтрак и обед '!G123</f>
        <v>0</v>
      </c>
      <c r="H106" s="32">
        <f>'[1]меню 10 дней завтрак и обед '!H123</f>
        <v>0</v>
      </c>
      <c r="I106" s="31">
        <f>'[1]меню 10 дней завтрак и обед '!I123</f>
        <v>0</v>
      </c>
    </row>
    <row r="107" spans="1:9" x14ac:dyDescent="0.25">
      <c r="A107" s="71"/>
      <c r="B107" s="34">
        <f>'[1]меню 10 дней завтрак и обед '!B124</f>
        <v>0</v>
      </c>
      <c r="C107" s="30">
        <f>'[1]меню 10 дней завтрак и обед '!C124</f>
        <v>0</v>
      </c>
      <c r="D107" s="31">
        <f>'[1]меню 10 дней завтрак и обед '!D124</f>
        <v>0</v>
      </c>
      <c r="E107" s="31">
        <f>'[1]меню 10 дней завтрак и обед '!E124</f>
        <v>0</v>
      </c>
      <c r="F107" s="31">
        <f>'[1]меню 10 дней завтрак и обед '!F124</f>
        <v>0</v>
      </c>
      <c r="G107" s="32">
        <f>'[1]меню 10 дней завтрак и обед '!G124</f>
        <v>0</v>
      </c>
      <c r="H107" s="32">
        <f>'[1]меню 10 дней завтрак и обед '!H124</f>
        <v>0</v>
      </c>
      <c r="I107" s="31">
        <f>'[1]меню 10 дней завтрак и обед '!I124</f>
        <v>0</v>
      </c>
    </row>
    <row r="108" spans="1:9" x14ac:dyDescent="0.25">
      <c r="A108" s="71"/>
      <c r="B108" s="34">
        <f>'[1]меню 10 дней завтрак и обед '!B125</f>
        <v>0</v>
      </c>
      <c r="C108" s="30">
        <f>'[1]меню 10 дней завтрак и обед '!C125</f>
        <v>0</v>
      </c>
      <c r="D108" s="31">
        <f>'[1]меню 10 дней завтрак и обед '!D125</f>
        <v>0</v>
      </c>
      <c r="E108" s="31">
        <f>'[1]меню 10 дней завтрак и обед '!E125</f>
        <v>0</v>
      </c>
      <c r="F108" s="31">
        <f>'[1]меню 10 дней завтрак и обед '!F125</f>
        <v>0</v>
      </c>
      <c r="G108" s="32">
        <f>'[1]меню 10 дней завтрак и обед '!G125</f>
        <v>0</v>
      </c>
      <c r="H108" s="32">
        <f>'[1]меню 10 дней завтрак и обед '!H125</f>
        <v>0</v>
      </c>
      <c r="I108" s="31">
        <f>'[1]меню 10 дней завтрак и обед '!I125</f>
        <v>0</v>
      </c>
    </row>
    <row r="109" spans="1:9" x14ac:dyDescent="0.25">
      <c r="A109" s="71"/>
      <c r="B109" s="34">
        <f>'[1]меню 10 дней завтрак и обед '!B126</f>
        <v>0</v>
      </c>
      <c r="C109" s="30">
        <f>'[1]меню 10 дней завтрак и обед '!C126</f>
        <v>0</v>
      </c>
      <c r="D109" s="31">
        <f>'[1]меню 10 дней завтрак и обед '!D126</f>
        <v>0</v>
      </c>
      <c r="E109" s="31">
        <f>'[1]меню 10 дней завтрак и обед '!E126</f>
        <v>0</v>
      </c>
      <c r="F109" s="31">
        <f>'[1]меню 10 дней завтрак и обед '!F126</f>
        <v>0</v>
      </c>
      <c r="G109" s="32">
        <f>'[1]меню 10 дней завтрак и обед '!G126</f>
        <v>0</v>
      </c>
      <c r="H109" s="32">
        <f>'[1]меню 10 дней завтрак и обед '!H126</f>
        <v>0</v>
      </c>
      <c r="I109" s="31">
        <f>'[1]меню 10 дней завтрак и обед '!I126</f>
        <v>0</v>
      </c>
    </row>
    <row r="110" spans="1:9" x14ac:dyDescent="0.25">
      <c r="A110" s="72"/>
      <c r="B110" s="34">
        <f>'[1]меню 10 дней завтрак и обед '!B127</f>
        <v>0</v>
      </c>
      <c r="C110" s="30">
        <f>'[1]меню 10 дней завтрак и обед '!C127</f>
        <v>0</v>
      </c>
      <c r="D110" s="31">
        <f>'[1]меню 10 дней завтрак и обед '!D127</f>
        <v>0</v>
      </c>
      <c r="E110" s="31">
        <f>'[1]меню 10 дней завтрак и обед '!E127</f>
        <v>0</v>
      </c>
      <c r="F110" s="31">
        <f>'[1]меню 10 дней завтрак и обед '!F127</f>
        <v>0</v>
      </c>
      <c r="G110" s="32">
        <f>'[1]меню 10 дней завтрак и обед '!G127</f>
        <v>0</v>
      </c>
      <c r="H110" s="32">
        <f>'[1]меню 10 дней завтрак и обед '!H127</f>
        <v>0</v>
      </c>
      <c r="I110" s="31">
        <f>'[1]меню 10 дней завтрак и обед '!I127</f>
        <v>0</v>
      </c>
    </row>
    <row r="111" spans="1:9" x14ac:dyDescent="0.25">
      <c r="A111" s="35"/>
      <c r="B111" s="39" t="s">
        <v>13</v>
      </c>
      <c r="C111" s="20"/>
      <c r="D111" s="37">
        <f>SUM(D102:D110)</f>
        <v>18.760000000000002</v>
      </c>
      <c r="E111" s="37">
        <f t="shared" ref="E111:I111" si="12">SUM(E102:E110)</f>
        <v>15.959999999999999</v>
      </c>
      <c r="F111" s="37">
        <f t="shared" si="12"/>
        <v>75.849999999999994</v>
      </c>
      <c r="G111" s="38">
        <f t="shared" si="12"/>
        <v>520</v>
      </c>
      <c r="H111" s="38">
        <f t="shared" si="12"/>
        <v>655</v>
      </c>
      <c r="I111" s="37">
        <f t="shared" si="12"/>
        <v>55.329999999999991</v>
      </c>
    </row>
    <row r="112" spans="1:9" hidden="1" x14ac:dyDescent="0.25">
      <c r="A112" s="70" t="s">
        <v>14</v>
      </c>
      <c r="B112" s="34"/>
      <c r="C112" s="30"/>
      <c r="D112" s="31"/>
      <c r="E112" s="31"/>
      <c r="F112" s="31"/>
      <c r="G112" s="32"/>
      <c r="H112" s="32"/>
      <c r="I112" s="31"/>
    </row>
    <row r="113" spans="1:9" hidden="1" x14ac:dyDescent="0.25">
      <c r="A113" s="71"/>
      <c r="B113" s="34"/>
      <c r="C113" s="30"/>
      <c r="D113" s="31"/>
      <c r="E113" s="31"/>
      <c r="F113" s="31"/>
      <c r="G113" s="32"/>
      <c r="H113" s="32"/>
      <c r="I113" s="31"/>
    </row>
    <row r="114" spans="1:9" hidden="1" x14ac:dyDescent="0.25">
      <c r="A114" s="71"/>
      <c r="B114" s="34"/>
      <c r="C114" s="30"/>
      <c r="D114" s="31"/>
      <c r="E114" s="31"/>
      <c r="F114" s="31"/>
      <c r="G114" s="32"/>
      <c r="H114" s="32"/>
      <c r="I114" s="31"/>
    </row>
    <row r="115" spans="1:9" hidden="1" x14ac:dyDescent="0.25">
      <c r="A115" s="71"/>
      <c r="B115" s="34"/>
      <c r="C115" s="30"/>
      <c r="D115" s="31"/>
      <c r="E115" s="31"/>
      <c r="F115" s="31"/>
      <c r="G115" s="32"/>
      <c r="H115" s="32"/>
      <c r="I115" s="31"/>
    </row>
    <row r="116" spans="1:9" hidden="1" x14ac:dyDescent="0.25">
      <c r="A116" s="71"/>
      <c r="B116" s="34"/>
      <c r="C116" s="30"/>
      <c r="D116" s="31"/>
      <c r="E116" s="31"/>
      <c r="F116" s="31"/>
      <c r="G116" s="32"/>
      <c r="H116" s="32"/>
      <c r="I116" s="31"/>
    </row>
    <row r="117" spans="1:9" hidden="1" x14ac:dyDescent="0.25">
      <c r="A117" s="71"/>
      <c r="B117" s="34"/>
      <c r="C117" s="30"/>
      <c r="D117" s="31"/>
      <c r="E117" s="31"/>
      <c r="F117" s="31"/>
      <c r="G117" s="32"/>
      <c r="H117" s="32"/>
      <c r="I117" s="31"/>
    </row>
    <row r="118" spans="1:9" hidden="1" x14ac:dyDescent="0.25">
      <c r="A118" s="71"/>
      <c r="B118" s="34"/>
      <c r="C118" s="30"/>
      <c r="D118" s="31"/>
      <c r="E118" s="31"/>
      <c r="F118" s="31"/>
      <c r="G118" s="32"/>
      <c r="H118" s="32"/>
      <c r="I118" s="31"/>
    </row>
    <row r="119" spans="1:9" hidden="1" x14ac:dyDescent="0.25">
      <c r="A119" s="71"/>
      <c r="B119" s="34"/>
      <c r="C119" s="30"/>
      <c r="D119" s="31"/>
      <c r="E119" s="31"/>
      <c r="F119" s="31"/>
      <c r="G119" s="32"/>
      <c r="H119" s="32"/>
      <c r="I119" s="31"/>
    </row>
    <row r="120" spans="1:9" hidden="1" x14ac:dyDescent="0.25">
      <c r="A120" s="72"/>
      <c r="B120" s="34"/>
      <c r="C120" s="30"/>
      <c r="D120" s="31"/>
      <c r="E120" s="31"/>
      <c r="F120" s="31"/>
      <c r="G120" s="32"/>
      <c r="H120" s="32"/>
      <c r="I120" s="31"/>
    </row>
    <row r="121" spans="1:9" hidden="1" x14ac:dyDescent="0.25">
      <c r="A121" s="35"/>
      <c r="B121" s="39" t="s">
        <v>18</v>
      </c>
      <c r="C121" s="20"/>
      <c r="D121" s="37">
        <f>SUM(D112:D120)</f>
        <v>0</v>
      </c>
      <c r="E121" s="37">
        <f>SUM(E112:E120)</f>
        <v>0</v>
      </c>
      <c r="F121" s="37">
        <f>SUM(F112:F120)</f>
        <v>0</v>
      </c>
      <c r="G121" s="38">
        <f>SUM(G112:G120)</f>
        <v>0</v>
      </c>
      <c r="H121" s="38">
        <f t="shared" ref="H121:I121" si="13">SUM(H112:H120)</f>
        <v>0</v>
      </c>
      <c r="I121" s="37">
        <f t="shared" si="13"/>
        <v>0</v>
      </c>
    </row>
    <row r="122" spans="1:9" hidden="1" x14ac:dyDescent="0.25">
      <c r="A122" s="70" t="s">
        <v>15</v>
      </c>
      <c r="B122" s="34">
        <f>'[1]меню 10 дней завтрак и обед '!B143</f>
        <v>0</v>
      </c>
      <c r="C122" s="30">
        <f>'[1]меню 10 дней завтрак и обед '!C143</f>
        <v>0</v>
      </c>
      <c r="D122" s="31">
        <f>'[1]меню 10 дней завтрак и обед '!D143</f>
        <v>0</v>
      </c>
      <c r="E122" s="31">
        <f>'[1]меню 10 дней завтрак и обед '!E143</f>
        <v>0</v>
      </c>
      <c r="F122" s="31">
        <f>'[1]меню 10 дней завтрак и обед '!F143</f>
        <v>0</v>
      </c>
      <c r="G122" s="32">
        <f>'[1]меню 10 дней завтрак и обед '!G143</f>
        <v>0</v>
      </c>
      <c r="H122" s="32">
        <f>'[1]меню 10 дней завтрак и обед '!H143</f>
        <v>0</v>
      </c>
      <c r="I122" s="31">
        <f>'[1]меню 10 дней завтрак и обед '!I143</f>
        <v>0</v>
      </c>
    </row>
    <row r="123" spans="1:9" hidden="1" x14ac:dyDescent="0.25">
      <c r="A123" s="71"/>
      <c r="B123" s="34">
        <f>'[1]меню 10 дней завтрак и обед '!B144</f>
        <v>0</v>
      </c>
      <c r="C123" s="30">
        <f>'[1]меню 10 дней завтрак и обед '!C144</f>
        <v>0</v>
      </c>
      <c r="D123" s="31">
        <f>'[1]меню 10 дней завтрак и обед '!D144</f>
        <v>0</v>
      </c>
      <c r="E123" s="31">
        <f>'[1]меню 10 дней завтрак и обед '!E144</f>
        <v>0</v>
      </c>
      <c r="F123" s="31">
        <f>'[1]меню 10 дней завтрак и обед '!F144</f>
        <v>0</v>
      </c>
      <c r="G123" s="32">
        <f>'[1]меню 10 дней завтрак и обед '!G144</f>
        <v>0</v>
      </c>
      <c r="H123" s="32">
        <f>'[1]меню 10 дней завтрак и обед '!H144</f>
        <v>0</v>
      </c>
      <c r="I123" s="31">
        <f>'[1]меню 10 дней завтрак и обед '!I144</f>
        <v>0</v>
      </c>
    </row>
    <row r="124" spans="1:9" hidden="1" x14ac:dyDescent="0.25">
      <c r="A124" s="71"/>
      <c r="B124" s="34">
        <f>'[1]меню 10 дней завтрак и обед '!B145</f>
        <v>0</v>
      </c>
      <c r="C124" s="30">
        <f>'[1]меню 10 дней завтрак и обед '!C145</f>
        <v>0</v>
      </c>
      <c r="D124" s="31">
        <f>'[1]меню 10 дней завтрак и обед '!D145</f>
        <v>0</v>
      </c>
      <c r="E124" s="31">
        <f>'[1]меню 10 дней завтрак и обед '!E145</f>
        <v>0</v>
      </c>
      <c r="F124" s="31">
        <f>'[1]меню 10 дней завтрак и обед '!F145</f>
        <v>0</v>
      </c>
      <c r="G124" s="32">
        <f>'[1]меню 10 дней завтрак и обед '!G145</f>
        <v>0</v>
      </c>
      <c r="H124" s="32">
        <f>'[1]меню 10 дней завтрак и обед '!H145</f>
        <v>0</v>
      </c>
      <c r="I124" s="31">
        <f>'[1]меню 10 дней завтрак и обед '!I145</f>
        <v>0</v>
      </c>
    </row>
    <row r="125" spans="1:9" hidden="1" x14ac:dyDescent="0.25">
      <c r="A125" s="71"/>
      <c r="B125" s="34">
        <f>'[1]меню 10 дней завтрак и обед '!B146</f>
        <v>0</v>
      </c>
      <c r="C125" s="30">
        <f>'[1]меню 10 дней завтрак и обед '!C146</f>
        <v>0</v>
      </c>
      <c r="D125" s="31">
        <f>'[1]меню 10 дней завтрак и обед '!D146</f>
        <v>0</v>
      </c>
      <c r="E125" s="31">
        <f>'[1]меню 10 дней завтрак и обед '!E146</f>
        <v>0</v>
      </c>
      <c r="F125" s="31">
        <f>'[1]меню 10 дней завтрак и обед '!F146</f>
        <v>0</v>
      </c>
      <c r="G125" s="32">
        <f>'[1]меню 10 дней завтрак и обед '!G146</f>
        <v>0</v>
      </c>
      <c r="H125" s="32">
        <f>'[1]меню 10 дней завтрак и обед '!H146</f>
        <v>0</v>
      </c>
      <c r="I125" s="31">
        <f>'[1]меню 10 дней завтрак и обед '!I146</f>
        <v>0</v>
      </c>
    </row>
    <row r="126" spans="1:9" hidden="1" x14ac:dyDescent="0.25">
      <c r="A126" s="72"/>
      <c r="B126" s="34">
        <f>'[1]меню 10 дней завтрак и обед '!B147</f>
        <v>0</v>
      </c>
      <c r="C126" s="30">
        <f>'[1]меню 10 дней завтрак и обед '!C147</f>
        <v>0</v>
      </c>
      <c r="D126" s="31">
        <f>'[1]меню 10 дней завтрак и обед '!D147</f>
        <v>0</v>
      </c>
      <c r="E126" s="31">
        <f>'[1]меню 10 дней завтрак и обед '!E147</f>
        <v>0</v>
      </c>
      <c r="F126" s="31">
        <f>'[1]меню 10 дней завтрак и обед '!F147</f>
        <v>0</v>
      </c>
      <c r="G126" s="32">
        <f>'[1]меню 10 дней завтрак и обед '!G147</f>
        <v>0</v>
      </c>
      <c r="H126" s="32">
        <f>'[1]меню 10 дней завтрак и обед '!H147</f>
        <v>0</v>
      </c>
      <c r="I126" s="31">
        <f>'[1]меню 10 дней завтрак и обед '!I147</f>
        <v>0</v>
      </c>
    </row>
    <row r="127" spans="1:9" hidden="1" x14ac:dyDescent="0.25">
      <c r="A127" s="35"/>
      <c r="B127" s="39" t="s">
        <v>19</v>
      </c>
      <c r="C127" s="20"/>
      <c r="D127" s="37">
        <f t="shared" ref="D127:I127" si="14">SUM(D122:D126)</f>
        <v>0</v>
      </c>
      <c r="E127" s="37">
        <f t="shared" si="14"/>
        <v>0</v>
      </c>
      <c r="F127" s="37">
        <f t="shared" si="14"/>
        <v>0</v>
      </c>
      <c r="G127" s="38">
        <f t="shared" si="14"/>
        <v>0</v>
      </c>
      <c r="H127" s="38">
        <f t="shared" si="14"/>
        <v>0</v>
      </c>
      <c r="I127" s="37">
        <f t="shared" si="14"/>
        <v>0</v>
      </c>
    </row>
    <row r="128" spans="1:9" x14ac:dyDescent="0.25">
      <c r="A128" s="40"/>
      <c r="B128" s="49" t="s">
        <v>24</v>
      </c>
      <c r="C128" s="42"/>
      <c r="D128" s="43">
        <f t="shared" ref="D128:I128" si="15">D111+D121+D127</f>
        <v>18.760000000000002</v>
      </c>
      <c r="E128" s="43">
        <f t="shared" si="15"/>
        <v>15.959999999999999</v>
      </c>
      <c r="F128" s="43">
        <f t="shared" si="15"/>
        <v>75.849999999999994</v>
      </c>
      <c r="G128" s="44">
        <f t="shared" si="15"/>
        <v>520</v>
      </c>
      <c r="H128" s="44">
        <f t="shared" si="15"/>
        <v>655</v>
      </c>
      <c r="I128" s="43">
        <f t="shared" si="15"/>
        <v>55.329999999999991</v>
      </c>
    </row>
    <row r="129" spans="1:9" x14ac:dyDescent="0.25">
      <c r="A129" s="45"/>
      <c r="B129" s="51" t="s">
        <v>25</v>
      </c>
      <c r="C129" s="25"/>
      <c r="D129" s="47"/>
      <c r="E129" s="47"/>
      <c r="F129" s="47"/>
      <c r="G129" s="53"/>
      <c r="H129" s="53"/>
      <c r="I129" s="47"/>
    </row>
    <row r="130" spans="1:9" ht="26.25" x14ac:dyDescent="0.25">
      <c r="A130" s="70" t="s">
        <v>12</v>
      </c>
      <c r="B130" s="34" t="str">
        <f>'[1]меню 10 дней завтрак и обед '!B153</f>
        <v>Котлеты рубленные из филе птицы со сметанным соусом с томатом и луком</v>
      </c>
      <c r="C130" s="30">
        <f>'[1]меню 10 дней завтрак и обед '!C153</f>
        <v>110</v>
      </c>
      <c r="D130" s="31">
        <f>'[1]меню 10 дней завтрак и обед '!D153</f>
        <v>10.33</v>
      </c>
      <c r="E130" s="31">
        <f>'[1]меню 10 дней завтрак и обед '!E153</f>
        <v>12.04</v>
      </c>
      <c r="F130" s="31">
        <f>'[1]меню 10 дней завтрак и обед '!F153</f>
        <v>12.66</v>
      </c>
      <c r="G130" s="32">
        <f>'[1]меню 10 дней завтрак и обед '!G153</f>
        <v>200</v>
      </c>
      <c r="H130" s="52">
        <f>'[1]меню 10 дней завтрак и обед '!H153</f>
        <v>294</v>
      </c>
      <c r="I130" s="31">
        <f>'[1]меню 10 дней завтрак и обед '!I153</f>
        <v>53.27</v>
      </c>
    </row>
    <row r="131" spans="1:9" ht="26.25" x14ac:dyDescent="0.25">
      <c r="A131" s="71"/>
      <c r="B131" s="34" t="str">
        <f>'[1]меню 10 дней завтрак и обед '!B154</f>
        <v>Макаронные изделия отварные с маслом</v>
      </c>
      <c r="C131" s="30">
        <f>'[1]меню 10 дней завтрак и обед '!C154</f>
        <v>150</v>
      </c>
      <c r="D131" s="31">
        <f>'[1]меню 10 дней завтрак и обед '!D154</f>
        <v>5.52</v>
      </c>
      <c r="E131" s="31">
        <f>'[1]меню 10 дней завтрак и обед '!E154</f>
        <v>4.5199999999999996</v>
      </c>
      <c r="F131" s="31">
        <f>'[1]меню 10 дней завтрак и обед '!F154</f>
        <v>26.45</v>
      </c>
      <c r="G131" s="32">
        <f>'[1]меню 10 дней завтрак и обед '!G154</f>
        <v>168</v>
      </c>
      <c r="H131" s="32">
        <f>'[1]меню 10 дней завтрак и обед '!H154</f>
        <v>309</v>
      </c>
      <c r="I131" s="31">
        <f>'[1]меню 10 дней завтрак и обед '!I154</f>
        <v>7.33</v>
      </c>
    </row>
    <row r="132" spans="1:9" x14ac:dyDescent="0.25">
      <c r="A132" s="71"/>
      <c r="B132" s="34" t="str">
        <f>'[1]меню 10 дней завтрак и обед '!B155</f>
        <v>Хлеб пшенично-ржаной нарезной</v>
      </c>
      <c r="C132" s="30">
        <f>'[1]меню 10 дней завтрак и обед '!C155</f>
        <v>30</v>
      </c>
      <c r="D132" s="31">
        <f>'[1]меню 10 дней завтрак и обед '!D155</f>
        <v>2.25</v>
      </c>
      <c r="E132" s="31">
        <f>'[1]меню 10 дней завтрак и обед '!E155</f>
        <v>0.6</v>
      </c>
      <c r="F132" s="31">
        <f>'[1]меню 10 дней завтрак и обед '!F155</f>
        <v>15.6</v>
      </c>
      <c r="G132" s="32">
        <f>'[1]меню 10 дней завтрак и обед '!G155</f>
        <v>75</v>
      </c>
      <c r="H132" s="32" t="str">
        <f>'[1]меню 10 дней завтрак и обед '!H155</f>
        <v>ПРОМ</v>
      </c>
      <c r="I132" s="31">
        <f>'[1]меню 10 дней завтрак и обед '!I155</f>
        <v>1.98</v>
      </c>
    </row>
    <row r="133" spans="1:9" x14ac:dyDescent="0.25">
      <c r="A133" s="71"/>
      <c r="B133" s="34" t="str">
        <f>'[1]меню 10 дней завтрак и обед '!B156</f>
        <v>Чай с сахаром</v>
      </c>
      <c r="C133" s="30">
        <f>'[1]меню 10 дней завтрак и обед '!C156</f>
        <v>200</v>
      </c>
      <c r="D133" s="31">
        <f>'[1]меню 10 дней завтрак и обед '!D156</f>
        <v>7.0000000000000007E-2</v>
      </c>
      <c r="E133" s="31">
        <f>'[1]меню 10 дней завтрак и обед '!E156</f>
        <v>0.02</v>
      </c>
      <c r="F133" s="31">
        <f>'[1]меню 10 дней завтрак и обед '!F156</f>
        <v>13.95</v>
      </c>
      <c r="G133" s="32">
        <f>'[1]меню 10 дней завтрак и обед '!G156</f>
        <v>56</v>
      </c>
      <c r="H133" s="32">
        <f>'[1]меню 10 дней завтрак и обед '!H156</f>
        <v>376</v>
      </c>
      <c r="I133" s="31">
        <f>'[1]меню 10 дней завтрак и обед '!I156</f>
        <v>1.73</v>
      </c>
    </row>
    <row r="134" spans="1:9" x14ac:dyDescent="0.25">
      <c r="A134" s="71"/>
      <c r="B134" s="34" t="str">
        <f>'[1]меню 10 дней завтрак и обед '!B157</f>
        <v>Яблоки свежие</v>
      </c>
      <c r="C134" s="30">
        <f>'[1]меню 10 дней завтрак и обед '!C157</f>
        <v>100</v>
      </c>
      <c r="D134" s="31">
        <f>'[1]меню 10 дней завтрак и обед '!D157</f>
        <v>0.4</v>
      </c>
      <c r="E134" s="31">
        <f>'[1]меню 10 дней завтрак и обед '!E157</f>
        <v>0.4</v>
      </c>
      <c r="F134" s="31">
        <f>'[1]меню 10 дней завтрак и обед '!F157</f>
        <v>9.8000000000000007</v>
      </c>
      <c r="G134" s="32">
        <f>'[1]меню 10 дней завтрак и обед '!G157</f>
        <v>47</v>
      </c>
      <c r="H134" s="32">
        <f>'[1]меню 10 дней завтрак и обед '!H157</f>
        <v>338</v>
      </c>
      <c r="I134" s="31">
        <f>'[1]меню 10 дней завтрак и обед '!I157</f>
        <v>9</v>
      </c>
    </row>
    <row r="135" spans="1:9" x14ac:dyDescent="0.25">
      <c r="A135" s="71"/>
      <c r="B135" s="34">
        <f>'[1]меню 10 дней завтрак и обед '!B158</f>
        <v>0</v>
      </c>
      <c r="C135" s="30">
        <f>'[1]меню 10 дней завтрак и обед '!C158</f>
        <v>0</v>
      </c>
      <c r="D135" s="31">
        <f>'[1]меню 10 дней завтрак и обед '!D158</f>
        <v>0</v>
      </c>
      <c r="E135" s="31">
        <f>'[1]меню 10 дней завтрак и обед '!E158</f>
        <v>0</v>
      </c>
      <c r="F135" s="31">
        <f>'[1]меню 10 дней завтрак и обед '!F158</f>
        <v>0</v>
      </c>
      <c r="G135" s="32">
        <f>'[1]меню 10 дней завтрак и обед '!G158</f>
        <v>0</v>
      </c>
      <c r="H135" s="32">
        <f>'[1]меню 10 дней завтрак и обед '!H158</f>
        <v>0</v>
      </c>
      <c r="I135" s="31">
        <f>'[1]меню 10 дней завтрак и обед '!I158</f>
        <v>0</v>
      </c>
    </row>
    <row r="136" spans="1:9" x14ac:dyDescent="0.25">
      <c r="A136" s="71"/>
      <c r="B136" s="34">
        <f>'[1]меню 10 дней завтрак и обед '!B159</f>
        <v>0</v>
      </c>
      <c r="C136" s="30">
        <f>'[1]меню 10 дней завтрак и обед '!C159</f>
        <v>0</v>
      </c>
      <c r="D136" s="31">
        <f>'[1]меню 10 дней завтрак и обед '!D159</f>
        <v>0</v>
      </c>
      <c r="E136" s="31">
        <f>'[1]меню 10 дней завтрак и обед '!E159</f>
        <v>0</v>
      </c>
      <c r="F136" s="31">
        <f>'[1]меню 10 дней завтрак и обед '!F159</f>
        <v>0</v>
      </c>
      <c r="G136" s="32">
        <f>'[1]меню 10 дней завтрак и обед '!G159</f>
        <v>0</v>
      </c>
      <c r="H136" s="32">
        <f>'[1]меню 10 дней завтрак и обед '!H159</f>
        <v>0</v>
      </c>
      <c r="I136" s="31">
        <f>'[1]меню 10 дней завтрак и обед '!I159</f>
        <v>0</v>
      </c>
    </row>
    <row r="137" spans="1:9" x14ac:dyDescent="0.25">
      <c r="A137" s="71"/>
      <c r="B137" s="34">
        <f>'[1]меню 10 дней завтрак и обед '!B160</f>
        <v>0</v>
      </c>
      <c r="C137" s="30">
        <f>'[1]меню 10 дней завтрак и обед '!C160</f>
        <v>0</v>
      </c>
      <c r="D137" s="31">
        <f>'[1]меню 10 дней завтрак и обед '!D160</f>
        <v>0</v>
      </c>
      <c r="E137" s="31">
        <f>'[1]меню 10 дней завтрак и обед '!E160</f>
        <v>0</v>
      </c>
      <c r="F137" s="31">
        <f>'[1]меню 10 дней завтрак и обед '!F160</f>
        <v>0</v>
      </c>
      <c r="G137" s="32">
        <f>'[1]меню 10 дней завтрак и обед '!G160</f>
        <v>0</v>
      </c>
      <c r="H137" s="32">
        <f>'[1]меню 10 дней завтрак и обед '!H160</f>
        <v>0</v>
      </c>
      <c r="I137" s="31">
        <f>'[1]меню 10 дней завтрак и обед '!I160</f>
        <v>0</v>
      </c>
    </row>
    <row r="138" spans="1:9" x14ac:dyDescent="0.25">
      <c r="A138" s="72"/>
      <c r="B138" s="34">
        <f>'[1]меню 10 дней завтрак и обед '!B161</f>
        <v>0</v>
      </c>
      <c r="C138" s="30">
        <f>'[1]меню 10 дней завтрак и обед '!C161</f>
        <v>0</v>
      </c>
      <c r="D138" s="31">
        <f>'[1]меню 10 дней завтрак и обед '!D161</f>
        <v>0</v>
      </c>
      <c r="E138" s="31">
        <f>'[1]меню 10 дней завтрак и обед '!E161</f>
        <v>0</v>
      </c>
      <c r="F138" s="31">
        <f>'[1]меню 10 дней завтрак и обед '!F161</f>
        <v>0</v>
      </c>
      <c r="G138" s="32">
        <f>'[1]меню 10 дней завтрак и обед '!G161</f>
        <v>0</v>
      </c>
      <c r="H138" s="32">
        <f>'[1]меню 10 дней завтрак и обед '!H161</f>
        <v>0</v>
      </c>
      <c r="I138" s="31">
        <f>'[1]меню 10 дней завтрак и обед '!I161</f>
        <v>0</v>
      </c>
    </row>
    <row r="139" spans="1:9" x14ac:dyDescent="0.25">
      <c r="A139" s="35"/>
      <c r="B139" s="39" t="s">
        <v>13</v>
      </c>
      <c r="C139" s="20"/>
      <c r="D139" s="37">
        <f>SUM(D130:D138)</f>
        <v>18.57</v>
      </c>
      <c r="E139" s="37">
        <f t="shared" ref="E139:I139" si="16">SUM(E130:E138)</f>
        <v>17.579999999999998</v>
      </c>
      <c r="F139" s="37">
        <f t="shared" si="16"/>
        <v>78.459999999999994</v>
      </c>
      <c r="G139" s="38">
        <f t="shared" si="16"/>
        <v>546</v>
      </c>
      <c r="H139" s="38">
        <f t="shared" si="16"/>
        <v>1317</v>
      </c>
      <c r="I139" s="37">
        <f t="shared" si="16"/>
        <v>73.31</v>
      </c>
    </row>
    <row r="140" spans="1:9" hidden="1" x14ac:dyDescent="0.25">
      <c r="A140" s="70" t="s">
        <v>14</v>
      </c>
      <c r="B140" s="34"/>
      <c r="C140" s="30"/>
      <c r="D140" s="31"/>
      <c r="E140" s="31"/>
      <c r="F140" s="31"/>
      <c r="G140" s="32"/>
      <c r="H140" s="32"/>
      <c r="I140" s="31"/>
    </row>
    <row r="141" spans="1:9" hidden="1" x14ac:dyDescent="0.25">
      <c r="A141" s="71"/>
      <c r="B141" s="34"/>
      <c r="C141" s="30"/>
      <c r="D141" s="31"/>
      <c r="E141" s="31"/>
      <c r="F141" s="31"/>
      <c r="G141" s="32"/>
      <c r="H141" s="32"/>
      <c r="I141" s="31"/>
    </row>
    <row r="142" spans="1:9" hidden="1" x14ac:dyDescent="0.25">
      <c r="A142" s="71"/>
      <c r="B142" s="34"/>
      <c r="C142" s="30"/>
      <c r="D142" s="31"/>
      <c r="E142" s="31"/>
      <c r="F142" s="31"/>
      <c r="G142" s="32"/>
      <c r="H142" s="32"/>
      <c r="I142" s="31"/>
    </row>
    <row r="143" spans="1:9" hidden="1" x14ac:dyDescent="0.25">
      <c r="A143" s="71"/>
      <c r="B143" s="34"/>
      <c r="C143" s="30"/>
      <c r="D143" s="31"/>
      <c r="E143" s="31"/>
      <c r="F143" s="31"/>
      <c r="G143" s="32"/>
      <c r="H143" s="32"/>
      <c r="I143" s="31"/>
    </row>
    <row r="144" spans="1:9" hidden="1" x14ac:dyDescent="0.25">
      <c r="A144" s="71"/>
      <c r="B144" s="34"/>
      <c r="C144" s="30"/>
      <c r="D144" s="31"/>
      <c r="E144" s="31"/>
      <c r="F144" s="31"/>
      <c r="G144" s="32"/>
      <c r="H144" s="32"/>
      <c r="I144" s="31"/>
    </row>
    <row r="145" spans="1:9" hidden="1" x14ac:dyDescent="0.25">
      <c r="A145" s="71"/>
      <c r="B145" s="34"/>
      <c r="C145" s="30"/>
      <c r="D145" s="31"/>
      <c r="E145" s="31"/>
      <c r="F145" s="31"/>
      <c r="G145" s="32"/>
      <c r="H145" s="32"/>
      <c r="I145" s="31"/>
    </row>
    <row r="146" spans="1:9" hidden="1" x14ac:dyDescent="0.25">
      <c r="A146" s="71"/>
      <c r="B146" s="34"/>
      <c r="C146" s="30"/>
      <c r="D146" s="31"/>
      <c r="E146" s="31"/>
      <c r="F146" s="31"/>
      <c r="G146" s="32"/>
      <c r="H146" s="32"/>
      <c r="I146" s="31"/>
    </row>
    <row r="147" spans="1:9" hidden="1" x14ac:dyDescent="0.25">
      <c r="A147" s="71"/>
      <c r="B147" s="34"/>
      <c r="C147" s="30"/>
      <c r="D147" s="31"/>
      <c r="E147" s="31"/>
      <c r="F147" s="31"/>
      <c r="G147" s="32"/>
      <c r="H147" s="32"/>
      <c r="I147" s="31"/>
    </row>
    <row r="148" spans="1:9" hidden="1" x14ac:dyDescent="0.25">
      <c r="A148" s="72"/>
      <c r="B148" s="34"/>
      <c r="C148" s="30"/>
      <c r="D148" s="31"/>
      <c r="E148" s="31"/>
      <c r="F148" s="31"/>
      <c r="G148" s="32"/>
      <c r="H148" s="32"/>
      <c r="I148" s="31"/>
    </row>
    <row r="149" spans="1:9" hidden="1" x14ac:dyDescent="0.25">
      <c r="A149" s="35"/>
      <c r="B149" s="39" t="s">
        <v>18</v>
      </c>
      <c r="C149" s="20"/>
      <c r="D149" s="37">
        <f>SUM(D140:D148)</f>
        <v>0</v>
      </c>
      <c r="E149" s="37">
        <f>SUM(E140:E148)</f>
        <v>0</v>
      </c>
      <c r="F149" s="37">
        <f>SUM(F140:F148)</f>
        <v>0</v>
      </c>
      <c r="G149" s="38">
        <f>SUM(G140:G148)</f>
        <v>0</v>
      </c>
      <c r="H149" s="38">
        <f t="shared" ref="H149:I149" si="17">SUM(H140:H148)</f>
        <v>0</v>
      </c>
      <c r="I149" s="37">
        <f t="shared" si="17"/>
        <v>0</v>
      </c>
    </row>
    <row r="150" spans="1:9" hidden="1" x14ac:dyDescent="0.25">
      <c r="A150" s="70" t="s">
        <v>15</v>
      </c>
      <c r="B150" s="34">
        <f>'[1]меню 10 дней завтрак и обед '!B177</f>
        <v>0</v>
      </c>
      <c r="C150" s="30">
        <f>'[1]меню 10 дней завтрак и обед '!C177</f>
        <v>0</v>
      </c>
      <c r="D150" s="31">
        <f>'[1]меню 10 дней завтрак и обед '!D177</f>
        <v>0</v>
      </c>
      <c r="E150" s="31">
        <f>'[1]меню 10 дней завтрак и обед '!E177</f>
        <v>0</v>
      </c>
      <c r="F150" s="31">
        <f>'[1]меню 10 дней завтрак и обед '!F177</f>
        <v>0</v>
      </c>
      <c r="G150" s="32">
        <f>'[1]меню 10 дней завтрак и обед '!G177</f>
        <v>0</v>
      </c>
      <c r="H150" s="32">
        <f>'[1]меню 10 дней завтрак и обед '!H177</f>
        <v>0</v>
      </c>
      <c r="I150" s="31">
        <f>'[1]меню 10 дней завтрак и обед '!I177</f>
        <v>0</v>
      </c>
    </row>
    <row r="151" spans="1:9" hidden="1" x14ac:dyDescent="0.25">
      <c r="A151" s="71"/>
      <c r="B151" s="34">
        <f>'[1]меню 10 дней завтрак и обед '!B178</f>
        <v>0</v>
      </c>
      <c r="C151" s="30">
        <f>'[1]меню 10 дней завтрак и обед '!C178</f>
        <v>0</v>
      </c>
      <c r="D151" s="31">
        <f>'[1]меню 10 дней завтрак и обед '!D178</f>
        <v>0</v>
      </c>
      <c r="E151" s="31">
        <f>'[1]меню 10 дней завтрак и обед '!E178</f>
        <v>0</v>
      </c>
      <c r="F151" s="31">
        <f>'[1]меню 10 дней завтрак и обед '!F178</f>
        <v>0</v>
      </c>
      <c r="G151" s="32">
        <f>'[1]меню 10 дней завтрак и обед '!G178</f>
        <v>0</v>
      </c>
      <c r="H151" s="32">
        <f>'[1]меню 10 дней завтрак и обед '!H178</f>
        <v>0</v>
      </c>
      <c r="I151" s="31">
        <f>'[1]меню 10 дней завтрак и обед '!I178</f>
        <v>0</v>
      </c>
    </row>
    <row r="152" spans="1:9" hidden="1" x14ac:dyDescent="0.25">
      <c r="A152" s="71"/>
      <c r="B152" s="34">
        <f>'[1]меню 10 дней завтрак и обед '!B179</f>
        <v>0</v>
      </c>
      <c r="C152" s="30">
        <f>'[1]меню 10 дней завтрак и обед '!C179</f>
        <v>0</v>
      </c>
      <c r="D152" s="31">
        <f>'[1]меню 10 дней завтрак и обед '!D179</f>
        <v>0</v>
      </c>
      <c r="E152" s="31">
        <f>'[1]меню 10 дней завтрак и обед '!E179</f>
        <v>0</v>
      </c>
      <c r="F152" s="31">
        <f>'[1]меню 10 дней завтрак и обед '!F179</f>
        <v>0</v>
      </c>
      <c r="G152" s="32">
        <f>'[1]меню 10 дней завтрак и обед '!G179</f>
        <v>0</v>
      </c>
      <c r="H152" s="32">
        <f>'[1]меню 10 дней завтрак и обед '!H179</f>
        <v>0</v>
      </c>
      <c r="I152" s="31">
        <f>'[1]меню 10 дней завтрак и обед '!I179</f>
        <v>0</v>
      </c>
    </row>
    <row r="153" spans="1:9" hidden="1" x14ac:dyDescent="0.25">
      <c r="A153" s="71"/>
      <c r="B153" s="34">
        <f>'[1]меню 10 дней завтрак и обед '!B180</f>
        <v>0</v>
      </c>
      <c r="C153" s="30">
        <f>'[1]меню 10 дней завтрак и обед '!C180</f>
        <v>0</v>
      </c>
      <c r="D153" s="31">
        <f>'[1]меню 10 дней завтрак и обед '!D180</f>
        <v>0</v>
      </c>
      <c r="E153" s="31">
        <f>'[1]меню 10 дней завтрак и обед '!E180</f>
        <v>0</v>
      </c>
      <c r="F153" s="31">
        <f>'[1]меню 10 дней завтрак и обед '!F180</f>
        <v>0</v>
      </c>
      <c r="G153" s="32">
        <f>'[1]меню 10 дней завтрак и обед '!G180</f>
        <v>0</v>
      </c>
      <c r="H153" s="32">
        <f>'[1]меню 10 дней завтрак и обед '!H180</f>
        <v>0</v>
      </c>
      <c r="I153" s="31">
        <f>'[1]меню 10 дней завтрак и обед '!I180</f>
        <v>0</v>
      </c>
    </row>
    <row r="154" spans="1:9" hidden="1" x14ac:dyDescent="0.25">
      <c r="A154" s="72"/>
      <c r="B154" s="34">
        <f>'[1]меню 10 дней завтрак и обед '!B181</f>
        <v>0</v>
      </c>
      <c r="C154" s="30">
        <f>'[1]меню 10 дней завтрак и обед '!C181</f>
        <v>0</v>
      </c>
      <c r="D154" s="31">
        <f>'[1]меню 10 дней завтрак и обед '!D181</f>
        <v>0</v>
      </c>
      <c r="E154" s="31">
        <f>'[1]меню 10 дней завтрак и обед '!E181</f>
        <v>0</v>
      </c>
      <c r="F154" s="31">
        <f>'[1]меню 10 дней завтрак и обед '!F181</f>
        <v>0</v>
      </c>
      <c r="G154" s="32">
        <f>'[1]меню 10 дней завтрак и обед '!G181</f>
        <v>0</v>
      </c>
      <c r="H154" s="32">
        <f>'[1]меню 10 дней завтрак и обед '!H181</f>
        <v>0</v>
      </c>
      <c r="I154" s="31">
        <f>'[1]меню 10 дней завтрак и обед '!I181</f>
        <v>0</v>
      </c>
    </row>
    <row r="155" spans="1:9" hidden="1" x14ac:dyDescent="0.25">
      <c r="A155" s="35"/>
      <c r="B155" s="39" t="s">
        <v>19</v>
      </c>
      <c r="C155" s="20"/>
      <c r="D155" s="37">
        <f t="shared" ref="D155:I155" si="18">SUM(D150:D154)</f>
        <v>0</v>
      </c>
      <c r="E155" s="37">
        <f t="shared" si="18"/>
        <v>0</v>
      </c>
      <c r="F155" s="37">
        <f t="shared" si="18"/>
        <v>0</v>
      </c>
      <c r="G155" s="38">
        <f t="shared" si="18"/>
        <v>0</v>
      </c>
      <c r="H155" s="38">
        <f t="shared" si="18"/>
        <v>0</v>
      </c>
      <c r="I155" s="37">
        <f t="shared" si="18"/>
        <v>0</v>
      </c>
    </row>
    <row r="156" spans="1:9" x14ac:dyDescent="0.25">
      <c r="A156" s="40"/>
      <c r="B156" s="49" t="s">
        <v>26</v>
      </c>
      <c r="C156" s="42"/>
      <c r="D156" s="43">
        <f t="shared" ref="D156:I156" si="19">D139+D149+D155</f>
        <v>18.57</v>
      </c>
      <c r="E156" s="43">
        <f t="shared" si="19"/>
        <v>17.579999999999998</v>
      </c>
      <c r="F156" s="43">
        <f t="shared" si="19"/>
        <v>78.459999999999994</v>
      </c>
      <c r="G156" s="44">
        <f t="shared" si="19"/>
        <v>546</v>
      </c>
      <c r="H156" s="44">
        <f t="shared" si="19"/>
        <v>1317</v>
      </c>
      <c r="I156" s="43">
        <f t="shared" si="19"/>
        <v>73.31</v>
      </c>
    </row>
    <row r="157" spans="1:9" x14ac:dyDescent="0.25">
      <c r="A157" s="45"/>
      <c r="B157" s="51" t="s">
        <v>27</v>
      </c>
      <c r="C157" s="25"/>
      <c r="D157" s="47"/>
      <c r="E157" s="47"/>
      <c r="F157" s="47"/>
      <c r="G157" s="53"/>
      <c r="H157" s="53"/>
      <c r="I157" s="47"/>
    </row>
    <row r="158" spans="1:9" ht="26.25" x14ac:dyDescent="0.25">
      <c r="A158" s="70" t="s">
        <v>12</v>
      </c>
      <c r="B158" s="34" t="str">
        <f>'[1]меню 10 дней завтрак и обед '!B187</f>
        <v>Каша жидкая молочная из крупы перловой с маслом и сахаром</v>
      </c>
      <c r="C158" s="30">
        <f>'[1]меню 10 дней завтрак и обед '!C187</f>
        <v>220</v>
      </c>
      <c r="D158" s="31">
        <f>'[1]меню 10 дней завтрак и обед '!D187</f>
        <v>7</v>
      </c>
      <c r="E158" s="31">
        <f>'[1]меню 10 дней завтрак и обед '!E187</f>
        <v>10.9</v>
      </c>
      <c r="F158" s="31">
        <f>'[1]меню 10 дней завтрак и обед '!F187</f>
        <v>49.83</v>
      </c>
      <c r="G158" s="32">
        <f>'[1]меню 10 дней завтрак и обед '!G187</f>
        <v>326</v>
      </c>
      <c r="H158" s="32">
        <f>'[1]меню 10 дней завтрак и обед '!H187</f>
        <v>182</v>
      </c>
      <c r="I158" s="31">
        <f>'[1]меню 10 дней завтрак и обед '!I187</f>
        <v>20.12</v>
      </c>
    </row>
    <row r="159" spans="1:9" x14ac:dyDescent="0.25">
      <c r="A159" s="71"/>
      <c r="B159" s="34" t="str">
        <f>'[1]меню 10 дней завтрак и обед '!B188</f>
        <v>Яйца вареные</v>
      </c>
      <c r="C159" s="30">
        <f>'[1]меню 10 дней завтрак и обед '!C188</f>
        <v>40</v>
      </c>
      <c r="D159" s="31">
        <f>'[1]меню 10 дней завтрак и обед '!D188</f>
        <v>5.08</v>
      </c>
      <c r="E159" s="31">
        <f>'[1]меню 10 дней завтрак и обед '!E188</f>
        <v>4.5999999999999996</v>
      </c>
      <c r="F159" s="31">
        <f>'[1]меню 10 дней завтрак и обед '!F188</f>
        <v>0.28000000000000003</v>
      </c>
      <c r="G159" s="32">
        <f>'[1]меню 10 дней завтрак и обед '!G188</f>
        <v>63</v>
      </c>
      <c r="H159" s="32">
        <f>'[1]меню 10 дней завтрак и обед '!H188</f>
        <v>209</v>
      </c>
      <c r="I159" s="31">
        <f>'[1]меню 10 дней завтрак и обед '!I188</f>
        <v>12.1</v>
      </c>
    </row>
    <row r="160" spans="1:9" x14ac:dyDescent="0.25">
      <c r="A160" s="71"/>
      <c r="B160" s="34" t="str">
        <f>'[1]меню 10 дней завтрак и обед '!B189</f>
        <v>Икра кабачковая</v>
      </c>
      <c r="C160" s="30">
        <f>'[1]меню 10 дней завтрак и обед '!C189</f>
        <v>40</v>
      </c>
      <c r="D160" s="31">
        <f>'[1]меню 10 дней завтрак и обед '!D189</f>
        <v>0.4</v>
      </c>
      <c r="E160" s="31">
        <f>'[1]меню 10 дней завтрак и обед '!E189</f>
        <v>2.8</v>
      </c>
      <c r="F160" s="31">
        <f>'[1]меню 10 дней завтрак и обед '!F189</f>
        <v>2.8</v>
      </c>
      <c r="G160" s="32">
        <f>'[1]меню 10 дней завтрак и обед '!G189</f>
        <v>38</v>
      </c>
      <c r="H160" s="32" t="str">
        <f>'[1]меню 10 дней завтрак и обед '!H189</f>
        <v>ПРОМ</v>
      </c>
      <c r="I160" s="31">
        <f>'[1]меню 10 дней завтрак и обед '!I189</f>
        <v>4.8</v>
      </c>
    </row>
    <row r="161" spans="1:9" x14ac:dyDescent="0.25">
      <c r="A161" s="71"/>
      <c r="B161" s="34" t="str">
        <f>'[1]меню 10 дней завтрак и обед '!B190</f>
        <v>Хлеб пшеничный нарезной</v>
      </c>
      <c r="C161" s="30">
        <f>'[1]меню 10 дней завтрак и обед '!C190</f>
        <v>30</v>
      </c>
      <c r="D161" s="31">
        <f>'[1]меню 10 дней завтрак и обед '!D190</f>
        <v>3.21</v>
      </c>
      <c r="E161" s="31">
        <f>'[1]меню 10 дней завтрак и обед '!E190</f>
        <v>1.35</v>
      </c>
      <c r="F161" s="31">
        <f>'[1]меню 10 дней завтрак и обед '!F190</f>
        <v>13.05</v>
      </c>
      <c r="G161" s="32">
        <f>'[1]меню 10 дней завтрак и обед '!G190</f>
        <v>82</v>
      </c>
      <c r="H161" s="32" t="str">
        <f>'[1]меню 10 дней завтрак и обед '!H190</f>
        <v>ПРОМ</v>
      </c>
      <c r="I161" s="31">
        <f>'[1]меню 10 дней завтрак и обед '!I190</f>
        <v>1.98</v>
      </c>
    </row>
    <row r="162" spans="1:9" x14ac:dyDescent="0.25">
      <c r="A162" s="71"/>
      <c r="B162" s="34" t="str">
        <f>'[1]меню 10 дней завтрак и обед '!B191</f>
        <v>Чай с сахаром</v>
      </c>
      <c r="C162" s="30">
        <f>'[1]меню 10 дней завтрак и обед '!C191</f>
        <v>200</v>
      </c>
      <c r="D162" s="31">
        <f>'[1]меню 10 дней завтрак и обед '!D191</f>
        <v>7.0000000000000007E-2</v>
      </c>
      <c r="E162" s="31">
        <f>'[1]меню 10 дней завтрак и обед '!E191</f>
        <v>0.02</v>
      </c>
      <c r="F162" s="31">
        <f>'[1]меню 10 дней завтрак и обед '!F191</f>
        <v>13.95</v>
      </c>
      <c r="G162" s="32">
        <f>'[1]меню 10 дней завтрак и обед '!G191</f>
        <v>56</v>
      </c>
      <c r="H162" s="32">
        <f>'[1]меню 10 дней завтрак и обед '!H191</f>
        <v>376</v>
      </c>
      <c r="I162" s="31">
        <f>'[1]меню 10 дней завтрак и обед '!I191</f>
        <v>1.73</v>
      </c>
    </row>
    <row r="163" spans="1:9" x14ac:dyDescent="0.25">
      <c r="A163" s="71"/>
      <c r="B163" s="34">
        <f>'[1]меню 10 дней завтрак и обед '!B192</f>
        <v>0</v>
      </c>
      <c r="C163" s="30">
        <f>'[1]меню 10 дней завтрак и обед '!C192</f>
        <v>0</v>
      </c>
      <c r="D163" s="31">
        <f>'[1]меню 10 дней завтрак и обед '!D192</f>
        <v>0</v>
      </c>
      <c r="E163" s="31">
        <f>'[1]меню 10 дней завтрак и обед '!E192</f>
        <v>0</v>
      </c>
      <c r="F163" s="31">
        <f>'[1]меню 10 дней завтрак и обед '!F192</f>
        <v>0</v>
      </c>
      <c r="G163" s="32">
        <f>'[1]меню 10 дней завтрак и обед '!G192</f>
        <v>0</v>
      </c>
      <c r="H163" s="32">
        <f>'[1]меню 10 дней завтрак и обед '!H192</f>
        <v>0</v>
      </c>
      <c r="I163" s="31">
        <f>'[1]меню 10 дней завтрак и обед '!I192</f>
        <v>0</v>
      </c>
    </row>
    <row r="164" spans="1:9" x14ac:dyDescent="0.25">
      <c r="A164" s="71"/>
      <c r="B164" s="34">
        <f>'[1]меню 10 дней завтрак и обед '!B193</f>
        <v>0</v>
      </c>
      <c r="C164" s="30">
        <f>'[1]меню 10 дней завтрак и обед '!C193</f>
        <v>0</v>
      </c>
      <c r="D164" s="31">
        <f>'[1]меню 10 дней завтрак и обед '!D193</f>
        <v>0</v>
      </c>
      <c r="E164" s="31">
        <f>'[1]меню 10 дней завтрак и обед '!E193</f>
        <v>0</v>
      </c>
      <c r="F164" s="31">
        <f>'[1]меню 10 дней завтрак и обед '!F193</f>
        <v>0</v>
      </c>
      <c r="G164" s="32">
        <f>'[1]меню 10 дней завтрак и обед '!G193</f>
        <v>0</v>
      </c>
      <c r="H164" s="32">
        <f>'[1]меню 10 дней завтрак и обед '!H193</f>
        <v>0</v>
      </c>
      <c r="I164" s="31">
        <f>'[1]меню 10 дней завтрак и обед '!I193</f>
        <v>0</v>
      </c>
    </row>
    <row r="165" spans="1:9" x14ac:dyDescent="0.25">
      <c r="A165" s="71"/>
      <c r="B165" s="34">
        <f>'[1]меню 10 дней завтрак и обед '!B194</f>
        <v>0</v>
      </c>
      <c r="C165" s="30">
        <f>'[1]меню 10 дней завтрак и обед '!C194</f>
        <v>0</v>
      </c>
      <c r="D165" s="31">
        <f>'[1]меню 10 дней завтрак и обед '!D194</f>
        <v>0</v>
      </c>
      <c r="E165" s="31">
        <f>'[1]меню 10 дней завтрак и обед '!E194</f>
        <v>0</v>
      </c>
      <c r="F165" s="31">
        <f>'[1]меню 10 дней завтрак и обед '!F194</f>
        <v>0</v>
      </c>
      <c r="G165" s="32">
        <f>'[1]меню 10 дней завтрак и обед '!G194</f>
        <v>0</v>
      </c>
      <c r="H165" s="32">
        <f>'[1]меню 10 дней завтрак и обед '!H194</f>
        <v>0</v>
      </c>
      <c r="I165" s="31">
        <f>'[1]меню 10 дней завтрак и обед '!I194</f>
        <v>0</v>
      </c>
    </row>
    <row r="166" spans="1:9" x14ac:dyDescent="0.25">
      <c r="A166" s="72"/>
      <c r="B166" s="34">
        <f>'[1]меню 10 дней завтрак и обед '!B195</f>
        <v>0</v>
      </c>
      <c r="C166" s="30">
        <f>'[1]меню 10 дней завтрак и обед '!C195</f>
        <v>0</v>
      </c>
      <c r="D166" s="31">
        <f>'[1]меню 10 дней завтрак и обед '!D195</f>
        <v>0</v>
      </c>
      <c r="E166" s="31">
        <f>'[1]меню 10 дней завтрак и обед '!E195</f>
        <v>0</v>
      </c>
      <c r="F166" s="31">
        <f>'[1]меню 10 дней завтрак и обед '!F195</f>
        <v>0</v>
      </c>
      <c r="G166" s="32">
        <f>'[1]меню 10 дней завтрак и обед '!G195</f>
        <v>0</v>
      </c>
      <c r="H166" s="32">
        <f>'[1]меню 10 дней завтрак и обед '!H195</f>
        <v>0</v>
      </c>
      <c r="I166" s="31">
        <f>'[1]меню 10 дней завтрак и обед '!I195</f>
        <v>0</v>
      </c>
    </row>
    <row r="167" spans="1:9" x14ac:dyDescent="0.25">
      <c r="A167" s="35"/>
      <c r="B167" s="39" t="s">
        <v>13</v>
      </c>
      <c r="C167" s="20"/>
      <c r="D167" s="37">
        <f>SUM(D158:D166)</f>
        <v>15.760000000000002</v>
      </c>
      <c r="E167" s="37">
        <f t="shared" ref="E167:I167" si="20">SUM(E158:E166)</f>
        <v>19.670000000000002</v>
      </c>
      <c r="F167" s="37">
        <f t="shared" si="20"/>
        <v>79.91</v>
      </c>
      <c r="G167" s="38">
        <f t="shared" si="20"/>
        <v>565</v>
      </c>
      <c r="H167" s="38">
        <f t="shared" si="20"/>
        <v>767</v>
      </c>
      <c r="I167" s="37">
        <f t="shared" si="20"/>
        <v>40.72999999999999</v>
      </c>
    </row>
    <row r="168" spans="1:9" hidden="1" x14ac:dyDescent="0.25">
      <c r="A168" s="73" t="s">
        <v>14</v>
      </c>
      <c r="B168" s="34"/>
      <c r="C168" s="30"/>
      <c r="D168" s="31"/>
      <c r="E168" s="31"/>
      <c r="F168" s="31"/>
      <c r="G168" s="32"/>
      <c r="H168" s="32"/>
      <c r="I168" s="31"/>
    </row>
    <row r="169" spans="1:9" hidden="1" x14ac:dyDescent="0.25">
      <c r="A169" s="74"/>
      <c r="B169" s="34"/>
      <c r="C169" s="30"/>
      <c r="D169" s="31"/>
      <c r="E169" s="31"/>
      <c r="F169" s="31"/>
      <c r="G169" s="32"/>
      <c r="H169" s="32"/>
      <c r="I169" s="31"/>
    </row>
    <row r="170" spans="1:9" hidden="1" x14ac:dyDescent="0.25">
      <c r="A170" s="74"/>
      <c r="B170" s="34"/>
      <c r="C170" s="30"/>
      <c r="D170" s="31"/>
      <c r="E170" s="31"/>
      <c r="F170" s="31"/>
      <c r="G170" s="32"/>
      <c r="H170" s="32"/>
      <c r="I170" s="31"/>
    </row>
    <row r="171" spans="1:9" hidden="1" x14ac:dyDescent="0.25">
      <c r="A171" s="74"/>
      <c r="B171" s="34"/>
      <c r="C171" s="30"/>
      <c r="D171" s="31"/>
      <c r="E171" s="31"/>
      <c r="F171" s="31"/>
      <c r="G171" s="32"/>
      <c r="H171" s="32"/>
      <c r="I171" s="31"/>
    </row>
    <row r="172" spans="1:9" hidden="1" x14ac:dyDescent="0.25">
      <c r="A172" s="74"/>
      <c r="B172" s="34"/>
      <c r="C172" s="30"/>
      <c r="D172" s="31"/>
      <c r="E172" s="31"/>
      <c r="F172" s="31"/>
      <c r="G172" s="32"/>
      <c r="H172" s="32"/>
      <c r="I172" s="31"/>
    </row>
    <row r="173" spans="1:9" hidden="1" x14ac:dyDescent="0.25">
      <c r="A173" s="74"/>
      <c r="B173" s="34"/>
      <c r="C173" s="30"/>
      <c r="D173" s="31"/>
      <c r="E173" s="31"/>
      <c r="F173" s="31"/>
      <c r="G173" s="32"/>
      <c r="H173" s="32"/>
      <c r="I173" s="31"/>
    </row>
    <row r="174" spans="1:9" hidden="1" x14ac:dyDescent="0.25">
      <c r="A174" s="74"/>
      <c r="B174" s="34"/>
      <c r="C174" s="30"/>
      <c r="D174" s="31"/>
      <c r="E174" s="31"/>
      <c r="F174" s="31"/>
      <c r="G174" s="32"/>
      <c r="H174" s="32"/>
      <c r="I174" s="31"/>
    </row>
    <row r="175" spans="1:9" hidden="1" x14ac:dyDescent="0.25">
      <c r="A175" s="74"/>
      <c r="B175" s="34"/>
      <c r="C175" s="30"/>
      <c r="D175" s="31"/>
      <c r="E175" s="31"/>
      <c r="F175" s="31"/>
      <c r="G175" s="32"/>
      <c r="H175" s="32"/>
      <c r="I175" s="31"/>
    </row>
    <row r="176" spans="1:9" hidden="1" x14ac:dyDescent="0.25">
      <c r="A176" s="75"/>
      <c r="B176" s="34"/>
      <c r="C176" s="30"/>
      <c r="D176" s="31"/>
      <c r="E176" s="31"/>
      <c r="F176" s="31"/>
      <c r="G176" s="32"/>
      <c r="H176" s="32"/>
      <c r="I176" s="31"/>
    </row>
    <row r="177" spans="1:9" hidden="1" x14ac:dyDescent="0.25">
      <c r="A177" s="35"/>
      <c r="B177" s="39" t="s">
        <v>18</v>
      </c>
      <c r="C177" s="20"/>
      <c r="D177" s="37">
        <f>SUM(D168:D176)</f>
        <v>0</v>
      </c>
      <c r="E177" s="37">
        <f>SUM(E168:E176)</f>
        <v>0</v>
      </c>
      <c r="F177" s="37">
        <f>SUM(F168:F176)</f>
        <v>0</v>
      </c>
      <c r="G177" s="38">
        <f>SUM(G168:G176)</f>
        <v>0</v>
      </c>
      <c r="H177" s="38">
        <f t="shared" ref="H177:I177" si="21">SUM(H168:H176)</f>
        <v>0</v>
      </c>
      <c r="I177" s="37">
        <f t="shared" si="21"/>
        <v>0</v>
      </c>
    </row>
    <row r="178" spans="1:9" hidden="1" x14ac:dyDescent="0.25">
      <c r="A178" s="70" t="s">
        <v>15</v>
      </c>
      <c r="B178" s="34">
        <f>'[1]меню 10 дней завтрак и обед '!B211</f>
        <v>0</v>
      </c>
      <c r="C178" s="30">
        <f>'[1]меню 10 дней завтрак и обед '!C211</f>
        <v>0</v>
      </c>
      <c r="D178" s="31">
        <f>'[1]меню 10 дней завтрак и обед '!D211</f>
        <v>0</v>
      </c>
      <c r="E178" s="31">
        <f>'[1]меню 10 дней завтрак и обед '!E211</f>
        <v>0</v>
      </c>
      <c r="F178" s="31">
        <f>'[1]меню 10 дней завтрак и обед '!F211</f>
        <v>0</v>
      </c>
      <c r="G178" s="32">
        <f>'[1]меню 10 дней завтрак и обед '!G211</f>
        <v>0</v>
      </c>
      <c r="H178" s="32">
        <f>'[1]меню 10 дней завтрак и обед '!H211</f>
        <v>0</v>
      </c>
      <c r="I178" s="31">
        <f>'[1]меню 10 дней завтрак и обед '!I211</f>
        <v>0</v>
      </c>
    </row>
    <row r="179" spans="1:9" hidden="1" x14ac:dyDescent="0.25">
      <c r="A179" s="71"/>
      <c r="B179" s="34">
        <f>'[1]меню 10 дней завтрак и обед '!B212</f>
        <v>0</v>
      </c>
      <c r="C179" s="30">
        <f>'[1]меню 10 дней завтрак и обед '!C212</f>
        <v>0</v>
      </c>
      <c r="D179" s="31">
        <f>'[1]меню 10 дней завтрак и обед '!D212</f>
        <v>0</v>
      </c>
      <c r="E179" s="31">
        <f>'[1]меню 10 дней завтрак и обед '!E212</f>
        <v>0</v>
      </c>
      <c r="F179" s="31">
        <f>'[1]меню 10 дней завтрак и обед '!F212</f>
        <v>0</v>
      </c>
      <c r="G179" s="32">
        <f>'[1]меню 10 дней завтрак и обед '!G212</f>
        <v>0</v>
      </c>
      <c r="H179" s="32">
        <f>'[1]меню 10 дней завтрак и обед '!H212</f>
        <v>0</v>
      </c>
      <c r="I179" s="31">
        <f>'[1]меню 10 дней завтрак и обед '!I212</f>
        <v>0</v>
      </c>
    </row>
    <row r="180" spans="1:9" hidden="1" x14ac:dyDescent="0.25">
      <c r="A180" s="71"/>
      <c r="B180" s="34">
        <f>'[1]меню 10 дней завтрак и обед '!B213</f>
        <v>0</v>
      </c>
      <c r="C180" s="30">
        <f>'[1]меню 10 дней завтрак и обед '!C213</f>
        <v>0</v>
      </c>
      <c r="D180" s="31">
        <f>'[1]меню 10 дней завтрак и обед '!D213</f>
        <v>0</v>
      </c>
      <c r="E180" s="31">
        <f>'[1]меню 10 дней завтрак и обед '!E213</f>
        <v>0</v>
      </c>
      <c r="F180" s="31">
        <f>'[1]меню 10 дней завтрак и обед '!F213</f>
        <v>0</v>
      </c>
      <c r="G180" s="32">
        <f>'[1]меню 10 дней завтрак и обед '!G213</f>
        <v>0</v>
      </c>
      <c r="H180" s="32">
        <f>'[1]меню 10 дней завтрак и обед '!H213</f>
        <v>0</v>
      </c>
      <c r="I180" s="31">
        <f>'[1]меню 10 дней завтрак и обед '!I213</f>
        <v>0</v>
      </c>
    </row>
    <row r="181" spans="1:9" hidden="1" x14ac:dyDescent="0.25">
      <c r="A181" s="71"/>
      <c r="B181" s="34">
        <f>'[1]меню 10 дней завтрак и обед '!B214</f>
        <v>0</v>
      </c>
      <c r="C181" s="30">
        <f>'[1]меню 10 дней завтрак и обед '!C214</f>
        <v>0</v>
      </c>
      <c r="D181" s="31">
        <f>'[1]меню 10 дней завтрак и обед '!D214</f>
        <v>0</v>
      </c>
      <c r="E181" s="31">
        <f>'[1]меню 10 дней завтрак и обед '!E214</f>
        <v>0</v>
      </c>
      <c r="F181" s="31">
        <f>'[1]меню 10 дней завтрак и обед '!F214</f>
        <v>0</v>
      </c>
      <c r="G181" s="32">
        <f>'[1]меню 10 дней завтрак и обед '!G214</f>
        <v>0</v>
      </c>
      <c r="H181" s="32">
        <f>'[1]меню 10 дней завтрак и обед '!H214</f>
        <v>0</v>
      </c>
      <c r="I181" s="31">
        <f>'[1]меню 10 дней завтрак и обед '!I214</f>
        <v>0</v>
      </c>
    </row>
    <row r="182" spans="1:9" hidden="1" x14ac:dyDescent="0.25">
      <c r="A182" s="72"/>
      <c r="B182" s="34">
        <f>'[1]меню 10 дней завтрак и обед '!B215</f>
        <v>0</v>
      </c>
      <c r="C182" s="30">
        <f>'[1]меню 10 дней завтрак и обед '!C215</f>
        <v>0</v>
      </c>
      <c r="D182" s="31">
        <f>'[1]меню 10 дней завтрак и обед '!D215</f>
        <v>0</v>
      </c>
      <c r="E182" s="31">
        <f>'[1]меню 10 дней завтрак и обед '!E215</f>
        <v>0</v>
      </c>
      <c r="F182" s="31">
        <f>'[1]меню 10 дней завтрак и обед '!F215</f>
        <v>0</v>
      </c>
      <c r="G182" s="32">
        <f>'[1]меню 10 дней завтрак и обед '!G215</f>
        <v>0</v>
      </c>
      <c r="H182" s="32">
        <f>'[1]меню 10 дней завтрак и обед '!H215</f>
        <v>0</v>
      </c>
      <c r="I182" s="31">
        <f>'[1]меню 10 дней завтрак и обед '!I215</f>
        <v>0</v>
      </c>
    </row>
    <row r="183" spans="1:9" hidden="1" x14ac:dyDescent="0.25">
      <c r="A183" s="35"/>
      <c r="B183" s="39" t="s">
        <v>19</v>
      </c>
      <c r="C183" s="20"/>
      <c r="D183" s="37">
        <f t="shared" ref="D183:I183" si="22">SUM(D178:D182)</f>
        <v>0</v>
      </c>
      <c r="E183" s="37">
        <f t="shared" si="22"/>
        <v>0</v>
      </c>
      <c r="F183" s="37">
        <f t="shared" si="22"/>
        <v>0</v>
      </c>
      <c r="G183" s="38">
        <f t="shared" si="22"/>
        <v>0</v>
      </c>
      <c r="H183" s="38">
        <f t="shared" si="22"/>
        <v>0</v>
      </c>
      <c r="I183" s="37">
        <f t="shared" si="22"/>
        <v>0</v>
      </c>
    </row>
    <row r="184" spans="1:9" x14ac:dyDescent="0.25">
      <c r="A184" s="40"/>
      <c r="B184" s="49" t="s">
        <v>28</v>
      </c>
      <c r="C184" s="42"/>
      <c r="D184" s="43">
        <f t="shared" ref="D184:I184" si="23">D167+D177+D183</f>
        <v>15.760000000000002</v>
      </c>
      <c r="E184" s="43">
        <f t="shared" si="23"/>
        <v>19.670000000000002</v>
      </c>
      <c r="F184" s="43">
        <f t="shared" si="23"/>
        <v>79.91</v>
      </c>
      <c r="G184" s="44">
        <f t="shared" si="23"/>
        <v>565</v>
      </c>
      <c r="H184" s="44">
        <f t="shared" si="23"/>
        <v>767</v>
      </c>
      <c r="I184" s="43">
        <f t="shared" si="23"/>
        <v>40.72999999999999</v>
      </c>
    </row>
    <row r="185" spans="1:9" x14ac:dyDescent="0.25">
      <c r="A185" s="45"/>
      <c r="B185" s="51" t="s">
        <v>29</v>
      </c>
      <c r="C185" s="25"/>
      <c r="D185" s="47"/>
      <c r="E185" s="28"/>
      <c r="F185" s="28"/>
      <c r="G185" s="48"/>
      <c r="H185" s="48"/>
      <c r="I185" s="28"/>
    </row>
    <row r="186" spans="1:9" x14ac:dyDescent="0.25">
      <c r="A186" s="76" t="s">
        <v>12</v>
      </c>
      <c r="B186" s="34" t="str">
        <f>'[1]меню 10 дней завтрак и обед '!B221</f>
        <v>Макароны отварные с сыром</v>
      </c>
      <c r="C186" s="30">
        <f>'[1]меню 10 дней завтрак и обед '!C221</f>
        <v>156</v>
      </c>
      <c r="D186" s="31">
        <f>'[1]меню 10 дней завтрак и обед '!D221</f>
        <v>10.56</v>
      </c>
      <c r="E186" s="31">
        <f>'[1]меню 10 дней завтрак и обед '!E221</f>
        <v>12.42</v>
      </c>
      <c r="F186" s="31">
        <f>'[1]меню 10 дней завтрак и обед '!F221</f>
        <v>26.61</v>
      </c>
      <c r="G186" s="32">
        <f>'[1]меню 10 дней завтрак и обед '!G221</f>
        <v>261</v>
      </c>
      <c r="H186" s="32">
        <f>'[1]меню 10 дней завтрак и обед '!H221</f>
        <v>204</v>
      </c>
      <c r="I186" s="31">
        <f>'[1]меню 10 дней завтрак и обед '!I221</f>
        <v>27.85</v>
      </c>
    </row>
    <row r="187" spans="1:9" x14ac:dyDescent="0.25">
      <c r="A187" s="77"/>
      <c r="B187" s="34" t="str">
        <f>'[1]меню 10 дней завтрак и обед '!B222</f>
        <v>Хлеб пшеничный нарезной</v>
      </c>
      <c r="C187" s="30">
        <f>'[1]меню 10 дней завтрак и обед '!C222</f>
        <v>30</v>
      </c>
      <c r="D187" s="31">
        <f>'[1]меню 10 дней завтрак и обед '!D222</f>
        <v>3.21</v>
      </c>
      <c r="E187" s="31">
        <f>'[1]меню 10 дней завтрак и обед '!E222</f>
        <v>1.35</v>
      </c>
      <c r="F187" s="31">
        <f>'[1]меню 10 дней завтрак и обед '!F222</f>
        <v>13.05</v>
      </c>
      <c r="G187" s="32">
        <f>'[1]меню 10 дней завтрак и обед '!G222</f>
        <v>82</v>
      </c>
      <c r="H187" s="32" t="str">
        <f>'[1]меню 10 дней завтрак и обед '!H222</f>
        <v>ПРОМ</v>
      </c>
      <c r="I187" s="31">
        <f>'[1]меню 10 дней завтрак и обед '!I222</f>
        <v>1.98</v>
      </c>
    </row>
    <row r="188" spans="1:9" x14ac:dyDescent="0.25">
      <c r="A188" s="77"/>
      <c r="B188" s="34" t="str">
        <f>'[1]меню 10 дней завтрак и обед '!B223</f>
        <v>Какао с молоком</v>
      </c>
      <c r="C188" s="30">
        <f>'[1]меню 10 дней завтрак и обед '!C223</f>
        <v>200</v>
      </c>
      <c r="D188" s="31">
        <f>'[1]меню 10 дней завтрак и обед '!D223</f>
        <v>4.08</v>
      </c>
      <c r="E188" s="31">
        <f>'[1]меню 10 дней завтрак и обед '!E223</f>
        <v>3.54</v>
      </c>
      <c r="F188" s="31">
        <f>'[1]меню 10 дней завтрак и обед '!F223</f>
        <v>17.579999999999998</v>
      </c>
      <c r="G188" s="32">
        <f>'[1]меню 10 дней завтрак и обед '!G223</f>
        <v>119</v>
      </c>
      <c r="H188" s="32">
        <f>'[1]меню 10 дней завтрак и обед '!H223</f>
        <v>382</v>
      </c>
      <c r="I188" s="31">
        <f>'[1]меню 10 дней завтрак и обед '!I223</f>
        <v>12.2</v>
      </c>
    </row>
    <row r="189" spans="1:9" x14ac:dyDescent="0.25">
      <c r="A189" s="77"/>
      <c r="B189" s="34" t="str">
        <f>'[1]меню 10 дней завтрак и обед '!B224</f>
        <v>Яблоки свежие</v>
      </c>
      <c r="C189" s="30">
        <f>'[1]меню 10 дней завтрак и обед '!C224</f>
        <v>150</v>
      </c>
      <c r="D189" s="31">
        <f>'[1]меню 10 дней завтрак и обед '!D224</f>
        <v>0.6</v>
      </c>
      <c r="E189" s="31">
        <f>'[1]меню 10 дней завтрак и обед '!E224</f>
        <v>0.6</v>
      </c>
      <c r="F189" s="31">
        <f>'[1]меню 10 дней завтрак и обед '!F224</f>
        <v>14.7</v>
      </c>
      <c r="G189" s="32">
        <f>'[1]меню 10 дней завтрак и обед '!G224</f>
        <v>71</v>
      </c>
      <c r="H189" s="32">
        <f>'[1]меню 10 дней завтрак и обед '!H224</f>
        <v>338</v>
      </c>
      <c r="I189" s="31">
        <f>'[1]меню 10 дней завтрак и обед '!I224</f>
        <v>13.5</v>
      </c>
    </row>
    <row r="190" spans="1:9" x14ac:dyDescent="0.25">
      <c r="A190" s="77"/>
      <c r="B190" s="34">
        <f>'[1]меню 10 дней завтрак и обед '!B225</f>
        <v>0</v>
      </c>
      <c r="C190" s="30">
        <f>'[1]меню 10 дней завтрак и обед '!C225</f>
        <v>0</v>
      </c>
      <c r="D190" s="31">
        <f>'[1]меню 10 дней завтрак и обед '!D225</f>
        <v>0</v>
      </c>
      <c r="E190" s="31">
        <f>'[1]меню 10 дней завтрак и обед '!E225</f>
        <v>0</v>
      </c>
      <c r="F190" s="31">
        <f>'[1]меню 10 дней завтрак и обед '!F225</f>
        <v>0</v>
      </c>
      <c r="G190" s="32">
        <f>'[1]меню 10 дней завтрак и обед '!G225</f>
        <v>0</v>
      </c>
      <c r="H190" s="32">
        <f>'[1]меню 10 дней завтрак и обед '!H225</f>
        <v>0</v>
      </c>
      <c r="I190" s="31">
        <f>'[1]меню 10 дней завтрак и обед '!I225</f>
        <v>0</v>
      </c>
    </row>
    <row r="191" spans="1:9" x14ac:dyDescent="0.25">
      <c r="A191" s="77"/>
      <c r="B191" s="34">
        <f>'[1]меню 10 дней завтрак и обед '!B226</f>
        <v>0</v>
      </c>
      <c r="C191" s="30">
        <f>'[1]меню 10 дней завтрак и обед '!C226</f>
        <v>0</v>
      </c>
      <c r="D191" s="31">
        <f>'[1]меню 10 дней завтрак и обед '!D226</f>
        <v>0</v>
      </c>
      <c r="E191" s="31">
        <f>'[1]меню 10 дней завтрак и обед '!E226</f>
        <v>0</v>
      </c>
      <c r="F191" s="31">
        <f>'[1]меню 10 дней завтрак и обед '!F226</f>
        <v>0</v>
      </c>
      <c r="G191" s="32">
        <f>'[1]меню 10 дней завтрак и обед '!G226</f>
        <v>0</v>
      </c>
      <c r="H191" s="32">
        <f>'[1]меню 10 дней завтрак и обед '!H226</f>
        <v>0</v>
      </c>
      <c r="I191" s="31">
        <f>'[1]меню 10 дней завтрак и обед '!I226</f>
        <v>0</v>
      </c>
    </row>
    <row r="192" spans="1:9" x14ac:dyDescent="0.25">
      <c r="A192" s="77"/>
      <c r="B192" s="34">
        <f>'[1]меню 10 дней завтрак и обед '!B227</f>
        <v>0</v>
      </c>
      <c r="C192" s="30">
        <f>'[1]меню 10 дней завтрак и обед '!C227</f>
        <v>0</v>
      </c>
      <c r="D192" s="31">
        <f>'[1]меню 10 дней завтрак и обед '!D227</f>
        <v>0</v>
      </c>
      <c r="E192" s="31">
        <f>'[1]меню 10 дней завтрак и обед '!E227</f>
        <v>0</v>
      </c>
      <c r="F192" s="31">
        <f>'[1]меню 10 дней завтрак и обед '!F227</f>
        <v>0</v>
      </c>
      <c r="G192" s="32">
        <f>'[1]меню 10 дней завтрак и обед '!G227</f>
        <v>0</v>
      </c>
      <c r="H192" s="32">
        <f>'[1]меню 10 дней завтрак и обед '!H227</f>
        <v>0</v>
      </c>
      <c r="I192" s="31">
        <f>'[1]меню 10 дней завтрак и обед '!I227</f>
        <v>0</v>
      </c>
    </row>
    <row r="193" spans="1:9" x14ac:dyDescent="0.25">
      <c r="A193" s="78"/>
      <c r="B193" s="34">
        <f>'[1]меню 10 дней завтрак и обед '!B228</f>
        <v>0</v>
      </c>
      <c r="C193" s="30">
        <f>'[1]меню 10 дней завтрак и обед '!C228</f>
        <v>0</v>
      </c>
      <c r="D193" s="31">
        <f>'[1]меню 10 дней завтрак и обед '!D228</f>
        <v>0</v>
      </c>
      <c r="E193" s="31">
        <f>'[1]меню 10 дней завтрак и обед '!E228</f>
        <v>0</v>
      </c>
      <c r="F193" s="31">
        <f>'[1]меню 10 дней завтрак и обед '!F228</f>
        <v>0</v>
      </c>
      <c r="G193" s="32">
        <f>'[1]меню 10 дней завтрак и обед '!G228</f>
        <v>0</v>
      </c>
      <c r="H193" s="32">
        <f>'[1]меню 10 дней завтрак и обед '!H228</f>
        <v>0</v>
      </c>
      <c r="I193" s="31">
        <f>'[1]меню 10 дней завтрак и обед '!I228</f>
        <v>0</v>
      </c>
    </row>
    <row r="194" spans="1:9" x14ac:dyDescent="0.25">
      <c r="A194" s="54"/>
      <c r="B194" s="34">
        <f>'[1]меню 10 дней завтрак и обед '!B229</f>
        <v>0</v>
      </c>
      <c r="C194" s="30">
        <f>'[1]меню 10 дней завтрак и обед '!C229</f>
        <v>0</v>
      </c>
      <c r="D194" s="31">
        <f>'[1]меню 10 дней завтрак и обед '!D229</f>
        <v>0</v>
      </c>
      <c r="E194" s="31">
        <f>'[1]меню 10 дней завтрак и обед '!E229</f>
        <v>0</v>
      </c>
      <c r="F194" s="31">
        <f>'[1]меню 10 дней завтрак и обед '!F229</f>
        <v>0</v>
      </c>
      <c r="G194" s="32">
        <f>'[1]меню 10 дней завтрак и обед '!G229</f>
        <v>0</v>
      </c>
      <c r="H194" s="32">
        <f>'[1]меню 10 дней завтрак и обед '!H229</f>
        <v>0</v>
      </c>
      <c r="I194" s="31">
        <f>'[1]меню 10 дней завтрак и обед '!I229</f>
        <v>0</v>
      </c>
    </row>
    <row r="195" spans="1:9" x14ac:dyDescent="0.25">
      <c r="A195" s="35"/>
      <c r="B195" s="39" t="s">
        <v>13</v>
      </c>
      <c r="C195" s="20"/>
      <c r="D195" s="37">
        <f>SUM(D186:D194)</f>
        <v>18.450000000000003</v>
      </c>
      <c r="E195" s="37">
        <f t="shared" ref="E195:I195" si="24">SUM(E186:E194)</f>
        <v>17.91</v>
      </c>
      <c r="F195" s="37">
        <f t="shared" si="24"/>
        <v>71.94</v>
      </c>
      <c r="G195" s="38">
        <f t="shared" si="24"/>
        <v>533</v>
      </c>
      <c r="H195" s="38">
        <f t="shared" si="24"/>
        <v>924</v>
      </c>
      <c r="I195" s="37">
        <f t="shared" si="24"/>
        <v>55.53</v>
      </c>
    </row>
    <row r="196" spans="1:9" hidden="1" x14ac:dyDescent="0.25">
      <c r="A196" s="70" t="s">
        <v>14</v>
      </c>
      <c r="B196" s="34"/>
      <c r="C196" s="30"/>
      <c r="D196" s="31"/>
      <c r="E196" s="31"/>
      <c r="F196" s="31"/>
      <c r="G196" s="32"/>
      <c r="H196" s="32"/>
      <c r="I196" s="31"/>
    </row>
    <row r="197" spans="1:9" hidden="1" x14ac:dyDescent="0.25">
      <c r="A197" s="71"/>
      <c r="B197" s="34"/>
      <c r="C197" s="30"/>
      <c r="D197" s="31"/>
      <c r="E197" s="31"/>
      <c r="F197" s="31"/>
      <c r="G197" s="32"/>
      <c r="H197" s="32"/>
      <c r="I197" s="31"/>
    </row>
    <row r="198" spans="1:9" hidden="1" x14ac:dyDescent="0.25">
      <c r="A198" s="71"/>
      <c r="B198" s="34"/>
      <c r="C198" s="30"/>
      <c r="D198" s="31"/>
      <c r="E198" s="31"/>
      <c r="F198" s="31"/>
      <c r="G198" s="32"/>
      <c r="H198" s="32"/>
      <c r="I198" s="31"/>
    </row>
    <row r="199" spans="1:9" hidden="1" x14ac:dyDescent="0.25">
      <c r="A199" s="71"/>
      <c r="B199" s="34"/>
      <c r="C199" s="30"/>
      <c r="D199" s="31"/>
      <c r="E199" s="31"/>
      <c r="F199" s="31"/>
      <c r="G199" s="32"/>
      <c r="H199" s="32"/>
      <c r="I199" s="31"/>
    </row>
    <row r="200" spans="1:9" hidden="1" x14ac:dyDescent="0.25">
      <c r="A200" s="71"/>
      <c r="B200" s="34"/>
      <c r="C200" s="30"/>
      <c r="D200" s="31"/>
      <c r="E200" s="31"/>
      <c r="F200" s="31"/>
      <c r="G200" s="32"/>
      <c r="H200" s="32"/>
      <c r="I200" s="31"/>
    </row>
    <row r="201" spans="1:9" hidden="1" x14ac:dyDescent="0.25">
      <c r="A201" s="71"/>
      <c r="B201" s="34"/>
      <c r="C201" s="30"/>
      <c r="D201" s="31"/>
      <c r="E201" s="31"/>
      <c r="F201" s="31"/>
      <c r="G201" s="32"/>
      <c r="H201" s="32"/>
      <c r="I201" s="31"/>
    </row>
    <row r="202" spans="1:9" hidden="1" x14ac:dyDescent="0.25">
      <c r="A202" s="71"/>
      <c r="B202" s="34"/>
      <c r="C202" s="30"/>
      <c r="D202" s="31"/>
      <c r="E202" s="31"/>
      <c r="F202" s="31"/>
      <c r="G202" s="32"/>
      <c r="H202" s="32"/>
      <c r="I202" s="31"/>
    </row>
    <row r="203" spans="1:9" hidden="1" x14ac:dyDescent="0.25">
      <c r="A203" s="71"/>
      <c r="B203" s="34"/>
      <c r="C203" s="30"/>
      <c r="D203" s="31"/>
      <c r="E203" s="31"/>
      <c r="F203" s="31"/>
      <c r="G203" s="32"/>
      <c r="H203" s="32"/>
      <c r="I203" s="31"/>
    </row>
    <row r="204" spans="1:9" hidden="1" x14ac:dyDescent="0.25">
      <c r="A204" s="72"/>
      <c r="B204" s="34"/>
      <c r="C204" s="30"/>
      <c r="D204" s="31"/>
      <c r="E204" s="31"/>
      <c r="F204" s="31"/>
      <c r="G204" s="32"/>
      <c r="H204" s="32"/>
      <c r="I204" s="31"/>
    </row>
    <row r="205" spans="1:9" hidden="1" x14ac:dyDescent="0.25">
      <c r="A205" s="35"/>
      <c r="B205" s="39" t="s">
        <v>18</v>
      </c>
      <c r="C205" s="20"/>
      <c r="D205" s="37">
        <f>SUM(D196:D204)</f>
        <v>0</v>
      </c>
      <c r="E205" s="37">
        <f>SUM(E196:E204)</f>
        <v>0</v>
      </c>
      <c r="F205" s="37">
        <f>SUM(F196:F204)</f>
        <v>0</v>
      </c>
      <c r="G205" s="38">
        <f>SUM(G196:G204)</f>
        <v>0</v>
      </c>
      <c r="H205" s="38">
        <f t="shared" ref="H205:I205" si="25">SUM(H196:H204)</f>
        <v>0</v>
      </c>
      <c r="I205" s="37">
        <f t="shared" si="25"/>
        <v>0</v>
      </c>
    </row>
    <row r="206" spans="1:9" hidden="1" x14ac:dyDescent="0.25">
      <c r="A206" s="70" t="s">
        <v>15</v>
      </c>
      <c r="B206" s="34">
        <f>'[1]меню 10 дней завтрак и обед '!B245</f>
        <v>0</v>
      </c>
      <c r="C206" s="30">
        <f>'[1]меню 10 дней завтрак и обед '!C245</f>
        <v>0</v>
      </c>
      <c r="D206" s="31">
        <f>'[1]меню 10 дней завтрак и обед '!D245</f>
        <v>0</v>
      </c>
      <c r="E206" s="31">
        <f>'[1]меню 10 дней завтрак и обед '!E245</f>
        <v>0</v>
      </c>
      <c r="F206" s="31">
        <f>'[1]меню 10 дней завтрак и обед '!F245</f>
        <v>0</v>
      </c>
      <c r="G206" s="32">
        <f>'[1]меню 10 дней завтрак и обед '!G245</f>
        <v>0</v>
      </c>
      <c r="H206" s="32">
        <f>'[1]меню 10 дней завтрак и обед '!H245</f>
        <v>0</v>
      </c>
      <c r="I206" s="31">
        <f>'[1]меню 10 дней завтрак и обед '!I245</f>
        <v>0</v>
      </c>
    </row>
    <row r="207" spans="1:9" hidden="1" x14ac:dyDescent="0.25">
      <c r="A207" s="71"/>
      <c r="B207" s="34">
        <f>'[1]меню 10 дней завтрак и обед '!B246</f>
        <v>0</v>
      </c>
      <c r="C207" s="30">
        <f>'[1]меню 10 дней завтрак и обед '!C246</f>
        <v>0</v>
      </c>
      <c r="D207" s="31">
        <f>'[1]меню 10 дней завтрак и обед '!D246</f>
        <v>0</v>
      </c>
      <c r="E207" s="31">
        <f>'[1]меню 10 дней завтрак и обед '!E246</f>
        <v>0</v>
      </c>
      <c r="F207" s="31">
        <f>'[1]меню 10 дней завтрак и обед '!F246</f>
        <v>0</v>
      </c>
      <c r="G207" s="32">
        <f>'[1]меню 10 дней завтрак и обед '!G246</f>
        <v>0</v>
      </c>
      <c r="H207" s="32">
        <f>'[1]меню 10 дней завтрак и обед '!H246</f>
        <v>0</v>
      </c>
      <c r="I207" s="31">
        <f>'[1]меню 10 дней завтрак и обед '!I246</f>
        <v>0</v>
      </c>
    </row>
    <row r="208" spans="1:9" hidden="1" x14ac:dyDescent="0.25">
      <c r="A208" s="71"/>
      <c r="B208" s="34">
        <f>'[1]меню 10 дней завтрак и обед '!B247</f>
        <v>0</v>
      </c>
      <c r="C208" s="30">
        <f>'[1]меню 10 дней завтрак и обед '!C247</f>
        <v>0</v>
      </c>
      <c r="D208" s="31">
        <f>'[1]меню 10 дней завтрак и обед '!D247</f>
        <v>0</v>
      </c>
      <c r="E208" s="31">
        <f>'[1]меню 10 дней завтрак и обед '!E247</f>
        <v>0</v>
      </c>
      <c r="F208" s="31">
        <f>'[1]меню 10 дней завтрак и обед '!F247</f>
        <v>0</v>
      </c>
      <c r="G208" s="32">
        <f>'[1]меню 10 дней завтрак и обед '!G247</f>
        <v>0</v>
      </c>
      <c r="H208" s="32">
        <f>'[1]меню 10 дней завтрак и обед '!H247</f>
        <v>0</v>
      </c>
      <c r="I208" s="31">
        <f>'[1]меню 10 дней завтрак и обед '!I247</f>
        <v>0</v>
      </c>
    </row>
    <row r="209" spans="1:9" hidden="1" x14ac:dyDescent="0.25">
      <c r="A209" s="71"/>
      <c r="B209" s="34">
        <f>'[1]меню 10 дней завтрак и обед '!B248</f>
        <v>0</v>
      </c>
      <c r="C209" s="30">
        <f>'[1]меню 10 дней завтрак и обед '!C248</f>
        <v>0</v>
      </c>
      <c r="D209" s="31">
        <f>'[1]меню 10 дней завтрак и обед '!D248</f>
        <v>0</v>
      </c>
      <c r="E209" s="31">
        <f>'[1]меню 10 дней завтрак и обед '!E248</f>
        <v>0</v>
      </c>
      <c r="F209" s="31">
        <f>'[1]меню 10 дней завтрак и обед '!F248</f>
        <v>0</v>
      </c>
      <c r="G209" s="32">
        <f>'[1]меню 10 дней завтрак и обед '!G248</f>
        <v>0</v>
      </c>
      <c r="H209" s="32">
        <f>'[1]меню 10 дней завтрак и обед '!H248</f>
        <v>0</v>
      </c>
      <c r="I209" s="31">
        <f>'[1]меню 10 дней завтрак и обед '!I248</f>
        <v>0</v>
      </c>
    </row>
    <row r="210" spans="1:9" hidden="1" x14ac:dyDescent="0.25">
      <c r="A210" s="72"/>
      <c r="B210" s="34">
        <f>'[1]меню 10 дней завтрак и обед '!B249</f>
        <v>0</v>
      </c>
      <c r="C210" s="30">
        <f>'[1]меню 10 дней завтрак и обед '!C249</f>
        <v>0</v>
      </c>
      <c r="D210" s="31">
        <f>'[1]меню 10 дней завтрак и обед '!D249</f>
        <v>0</v>
      </c>
      <c r="E210" s="31">
        <f>'[1]меню 10 дней завтрак и обед '!E249</f>
        <v>0</v>
      </c>
      <c r="F210" s="31">
        <f>'[1]меню 10 дней завтрак и обед '!F249</f>
        <v>0</v>
      </c>
      <c r="G210" s="32">
        <f>'[1]меню 10 дней завтрак и обед '!G249</f>
        <v>0</v>
      </c>
      <c r="H210" s="32">
        <f>'[1]меню 10 дней завтрак и обед '!H249</f>
        <v>0</v>
      </c>
      <c r="I210" s="31">
        <f>'[1]меню 10 дней завтрак и обед '!I249</f>
        <v>0</v>
      </c>
    </row>
    <row r="211" spans="1:9" hidden="1" x14ac:dyDescent="0.25">
      <c r="A211" s="35"/>
      <c r="B211" s="39" t="s">
        <v>19</v>
      </c>
      <c r="C211" s="20"/>
      <c r="D211" s="37">
        <f t="shared" ref="D211:I211" si="26">SUM(D206:D210)</f>
        <v>0</v>
      </c>
      <c r="E211" s="37">
        <f t="shared" si="26"/>
        <v>0</v>
      </c>
      <c r="F211" s="37">
        <f t="shared" si="26"/>
        <v>0</v>
      </c>
      <c r="G211" s="38">
        <f t="shared" si="26"/>
        <v>0</v>
      </c>
      <c r="H211" s="38">
        <f t="shared" si="26"/>
        <v>0</v>
      </c>
      <c r="I211" s="37">
        <f t="shared" si="26"/>
        <v>0</v>
      </c>
    </row>
    <row r="212" spans="1:9" x14ac:dyDescent="0.25">
      <c r="A212" s="40"/>
      <c r="B212" s="49" t="s">
        <v>30</v>
      </c>
      <c r="C212" s="42"/>
      <c r="D212" s="43">
        <f t="shared" ref="D212:I212" si="27">D195+D205+D211</f>
        <v>18.450000000000003</v>
      </c>
      <c r="E212" s="43">
        <f t="shared" si="27"/>
        <v>17.91</v>
      </c>
      <c r="F212" s="43">
        <f t="shared" si="27"/>
        <v>71.94</v>
      </c>
      <c r="G212" s="44">
        <f t="shared" si="27"/>
        <v>533</v>
      </c>
      <c r="H212" s="44">
        <f t="shared" si="27"/>
        <v>924</v>
      </c>
      <c r="I212" s="43">
        <f t="shared" si="27"/>
        <v>55.53</v>
      </c>
    </row>
    <row r="213" spans="1:9" x14ac:dyDescent="0.25">
      <c r="A213" s="45"/>
      <c r="B213" s="51" t="s">
        <v>31</v>
      </c>
      <c r="C213" s="25"/>
      <c r="D213" s="47"/>
      <c r="E213" s="47"/>
      <c r="F213" s="47"/>
      <c r="G213" s="53"/>
      <c r="H213" s="53"/>
      <c r="I213" s="47"/>
    </row>
    <row r="214" spans="1:9" x14ac:dyDescent="0.25">
      <c r="A214" s="70" t="s">
        <v>12</v>
      </c>
      <c r="B214" s="34" t="str">
        <f>'[1]меню 10 дней завтрак и обед '!B255</f>
        <v>Масло сливочное (порциями)</v>
      </c>
      <c r="C214" s="30">
        <f>'[1]меню 10 дней завтрак и обед '!C255</f>
        <v>10</v>
      </c>
      <c r="D214" s="31">
        <f>'[1]меню 10 дней завтрак и обед '!D255</f>
        <v>0.08</v>
      </c>
      <c r="E214" s="31">
        <f>'[1]меню 10 дней завтрак и обед '!E255</f>
        <v>7.25</v>
      </c>
      <c r="F214" s="31">
        <f>'[1]меню 10 дней завтрак и обед '!F255</f>
        <v>0.13</v>
      </c>
      <c r="G214" s="32">
        <f>'[1]меню 10 дней завтрак и обед '!G255</f>
        <v>66</v>
      </c>
      <c r="H214" s="32">
        <f>'[1]меню 10 дней завтрак и обед '!H255</f>
        <v>14</v>
      </c>
      <c r="I214" s="31">
        <f>'[1]меню 10 дней завтрак и обед '!I255</f>
        <v>9</v>
      </c>
    </row>
    <row r="215" spans="1:9" x14ac:dyDescent="0.25">
      <c r="A215" s="71"/>
      <c r="B215" s="34" t="str">
        <f>'[1]меню 10 дней завтрак и обед '!B256</f>
        <v>Огурцы консервированные</v>
      </c>
      <c r="C215" s="30">
        <f>'[1]меню 10 дней завтрак и обед '!C256</f>
        <v>60</v>
      </c>
      <c r="D215" s="31">
        <f>'[1]меню 10 дней завтрак и обед '!D256</f>
        <v>0.48</v>
      </c>
      <c r="E215" s="31">
        <f>'[1]меню 10 дней завтрак и обед '!E256</f>
        <v>0.06</v>
      </c>
      <c r="F215" s="31">
        <f>'[1]меню 10 дней завтрак и обед '!F256</f>
        <v>0.36</v>
      </c>
      <c r="G215" s="32">
        <f>'[1]меню 10 дней завтрак и обед '!G256</f>
        <v>8</v>
      </c>
      <c r="H215" s="32" t="str">
        <f>'[1]меню 10 дней завтрак и обед '!H256</f>
        <v>ПРОМ</v>
      </c>
      <c r="I215" s="31">
        <f>'[1]меню 10 дней завтрак и обед '!I256</f>
        <v>7.2</v>
      </c>
    </row>
    <row r="216" spans="1:9" x14ac:dyDescent="0.25">
      <c r="A216" s="71"/>
      <c r="B216" s="34" t="str">
        <f>'[1]меню 10 дней завтрак и обед '!B257</f>
        <v>Плов из курицы</v>
      </c>
      <c r="C216" s="30">
        <f>'[1]меню 10 дней завтрак и обед '!C257</f>
        <v>150</v>
      </c>
      <c r="D216" s="31">
        <f>'[1]меню 10 дней завтрак и обед '!D257</f>
        <v>12.71</v>
      </c>
      <c r="E216" s="31">
        <f>'[1]меню 10 дней завтрак и обед '!E257</f>
        <v>7.85</v>
      </c>
      <c r="F216" s="31">
        <f>'[1]меню 10 дней завтрак и обед '!F257</f>
        <v>26.8</v>
      </c>
      <c r="G216" s="32">
        <f>'[1]меню 10 дней завтрак и обед '!G257</f>
        <v>229</v>
      </c>
      <c r="H216" s="32">
        <f>'[1]меню 10 дней завтрак и обед '!H257</f>
        <v>291</v>
      </c>
      <c r="I216" s="31">
        <f>'[1]меню 10 дней завтрак и обед '!I257</f>
        <v>33.31</v>
      </c>
    </row>
    <row r="217" spans="1:9" x14ac:dyDescent="0.25">
      <c r="A217" s="71"/>
      <c r="B217" s="34" t="str">
        <f>'[1]меню 10 дней завтрак и обед '!B258</f>
        <v>Хлеб пшеничный нарезной</v>
      </c>
      <c r="C217" s="30">
        <f>'[1]меню 10 дней завтрак и обед '!C258</f>
        <v>30</v>
      </c>
      <c r="D217" s="31">
        <f>'[1]меню 10 дней завтрак и обед '!D258</f>
        <v>3.21</v>
      </c>
      <c r="E217" s="31">
        <f>'[1]меню 10 дней завтрак и обед '!E258</f>
        <v>1.35</v>
      </c>
      <c r="F217" s="31">
        <f>'[1]меню 10 дней завтрак и обед '!F258</f>
        <v>13.05</v>
      </c>
      <c r="G217" s="32">
        <f>'[1]меню 10 дней завтрак и обед '!G258</f>
        <v>82</v>
      </c>
      <c r="H217" s="32" t="str">
        <f>'[1]меню 10 дней завтрак и обед '!H258</f>
        <v>ПРОМ</v>
      </c>
      <c r="I217" s="31">
        <f>'[1]меню 10 дней завтрак и обед '!I258</f>
        <v>1.98</v>
      </c>
    </row>
    <row r="218" spans="1:9" x14ac:dyDescent="0.25">
      <c r="A218" s="71"/>
      <c r="B218" s="34" t="str">
        <f>'[1]меню 10 дней завтрак и обед '!B259</f>
        <v>Кофейный напиток с молоком</v>
      </c>
      <c r="C218" s="30">
        <f>'[1]меню 10 дней завтрак и обед '!C259</f>
        <v>200</v>
      </c>
      <c r="D218" s="31">
        <f>'[1]меню 10 дней завтрак и обед '!D259</f>
        <v>1.17</v>
      </c>
      <c r="E218" s="31">
        <f>'[1]меню 10 дней завтрак и обед '!E259</f>
        <v>2.68</v>
      </c>
      <c r="F218" s="31">
        <f>'[1]меню 10 дней завтрак и обед '!F259</f>
        <v>15.95</v>
      </c>
      <c r="G218" s="32">
        <f>'[1]меню 10 дней завтрак и обед '!G259</f>
        <v>101</v>
      </c>
      <c r="H218" s="32">
        <f>'[1]меню 10 дней завтрак и обед '!H259</f>
        <v>379</v>
      </c>
      <c r="I218" s="31">
        <f>'[1]меню 10 дней завтрак и обед '!I259</f>
        <v>11.88</v>
      </c>
    </row>
    <row r="219" spans="1:9" x14ac:dyDescent="0.25">
      <c r="A219" s="71"/>
      <c r="B219" s="34" t="str">
        <f>'[1]меню 10 дней завтрак и обед '!B260</f>
        <v>Бананы</v>
      </c>
      <c r="C219" s="30">
        <f>'[1]меню 10 дней завтрак и обед '!C260</f>
        <v>160</v>
      </c>
      <c r="D219" s="31">
        <f>'[1]меню 10 дней завтрак и обед '!D260</f>
        <v>1.5</v>
      </c>
      <c r="E219" s="31">
        <f>'[1]меню 10 дней завтрак и обед '!E260</f>
        <v>0.1</v>
      </c>
      <c r="F219" s="31">
        <f>'[1]меню 10 дней завтрак и обед '!F260</f>
        <v>21.8</v>
      </c>
      <c r="G219" s="32">
        <f>'[1]меню 10 дней завтрак и обед '!G260</f>
        <v>89</v>
      </c>
      <c r="H219" s="32">
        <f>'[1]меню 10 дней завтрак и обед '!H260</f>
        <v>338</v>
      </c>
      <c r="I219" s="31">
        <f>'[1]меню 10 дней завтрак и обед '!I260</f>
        <v>24.8</v>
      </c>
    </row>
    <row r="220" spans="1:9" x14ac:dyDescent="0.25">
      <c r="A220" s="71"/>
      <c r="B220" s="34">
        <f>'[1]меню 10 дней завтрак и обед '!B261</f>
        <v>0</v>
      </c>
      <c r="C220" s="30">
        <f>'[1]меню 10 дней завтрак и обед '!C261</f>
        <v>0</v>
      </c>
      <c r="D220" s="31">
        <f>'[1]меню 10 дней завтрак и обед '!D261</f>
        <v>0</v>
      </c>
      <c r="E220" s="31">
        <f>'[1]меню 10 дней завтрак и обед '!E261</f>
        <v>0</v>
      </c>
      <c r="F220" s="31">
        <f>'[1]меню 10 дней завтрак и обед '!F261</f>
        <v>0</v>
      </c>
      <c r="G220" s="32">
        <f>'[1]меню 10 дней завтрак и обед '!G261</f>
        <v>0</v>
      </c>
      <c r="H220" s="32">
        <f>'[1]меню 10 дней завтрак и обед '!H261</f>
        <v>0</v>
      </c>
      <c r="I220" s="31">
        <f>'[1]меню 10 дней завтрак и обед '!I261</f>
        <v>0</v>
      </c>
    </row>
    <row r="221" spans="1:9" x14ac:dyDescent="0.25">
      <c r="A221" s="71"/>
      <c r="B221" s="34">
        <f>'[1]меню 10 дней завтрак и обед '!B262</f>
        <v>0</v>
      </c>
      <c r="C221" s="30">
        <f>'[1]меню 10 дней завтрак и обед '!C262</f>
        <v>0</v>
      </c>
      <c r="D221" s="31">
        <f>'[1]меню 10 дней завтрак и обед '!D262</f>
        <v>0</v>
      </c>
      <c r="E221" s="31">
        <f>'[1]меню 10 дней завтрак и обед '!E262</f>
        <v>0</v>
      </c>
      <c r="F221" s="31">
        <f>'[1]меню 10 дней завтрак и обед '!F262</f>
        <v>0</v>
      </c>
      <c r="G221" s="32">
        <f>'[1]меню 10 дней завтрак и обед '!G262</f>
        <v>0</v>
      </c>
      <c r="H221" s="32">
        <f>'[1]меню 10 дней завтрак и обед '!H262</f>
        <v>0</v>
      </c>
      <c r="I221" s="31">
        <f>'[1]меню 10 дней завтрак и обед '!I262</f>
        <v>0</v>
      </c>
    </row>
    <row r="222" spans="1:9" x14ac:dyDescent="0.25">
      <c r="A222" s="72"/>
      <c r="B222" s="34">
        <f>'[1]меню 10 дней завтрак и обед '!B263</f>
        <v>0</v>
      </c>
      <c r="C222" s="30">
        <f>'[1]меню 10 дней завтрак и обед '!C263</f>
        <v>0</v>
      </c>
      <c r="D222" s="31">
        <f>'[1]меню 10 дней завтрак и обед '!D263</f>
        <v>0</v>
      </c>
      <c r="E222" s="31">
        <f>'[1]меню 10 дней завтрак и обед '!E263</f>
        <v>0</v>
      </c>
      <c r="F222" s="31">
        <f>'[1]меню 10 дней завтрак и обед '!F263</f>
        <v>0</v>
      </c>
      <c r="G222" s="32">
        <f>'[1]меню 10 дней завтрак и обед '!G263</f>
        <v>0</v>
      </c>
      <c r="H222" s="32">
        <f>'[1]меню 10 дней завтрак и обед '!H263</f>
        <v>0</v>
      </c>
      <c r="I222" s="31">
        <f>'[1]меню 10 дней завтрак и обед '!I263</f>
        <v>0</v>
      </c>
    </row>
    <row r="223" spans="1:9" x14ac:dyDescent="0.25">
      <c r="A223" s="35"/>
      <c r="B223" s="39" t="s">
        <v>13</v>
      </c>
      <c r="C223" s="20"/>
      <c r="D223" s="37">
        <f>SUM(D214:D222)</f>
        <v>19.149999999999999</v>
      </c>
      <c r="E223" s="37">
        <f t="shared" ref="E223:I223" si="28">SUM(E214:E222)</f>
        <v>19.290000000000003</v>
      </c>
      <c r="F223" s="37">
        <f t="shared" si="28"/>
        <v>78.09</v>
      </c>
      <c r="G223" s="38">
        <f t="shared" si="28"/>
        <v>575</v>
      </c>
      <c r="H223" s="38">
        <f t="shared" si="28"/>
        <v>1022</v>
      </c>
      <c r="I223" s="37">
        <f t="shared" si="28"/>
        <v>88.17</v>
      </c>
    </row>
    <row r="224" spans="1:9" hidden="1" x14ac:dyDescent="0.25">
      <c r="A224" s="70" t="s">
        <v>14</v>
      </c>
      <c r="B224" s="34"/>
      <c r="C224" s="30"/>
      <c r="D224" s="31"/>
      <c r="E224" s="31"/>
      <c r="F224" s="31"/>
      <c r="G224" s="32"/>
      <c r="H224" s="32"/>
      <c r="I224" s="31"/>
    </row>
    <row r="225" spans="1:9" hidden="1" x14ac:dyDescent="0.25">
      <c r="A225" s="71"/>
      <c r="B225" s="34"/>
      <c r="C225" s="30"/>
      <c r="D225" s="31"/>
      <c r="E225" s="31"/>
      <c r="F225" s="31"/>
      <c r="G225" s="32"/>
      <c r="H225" s="32"/>
      <c r="I225" s="31"/>
    </row>
    <row r="226" spans="1:9" hidden="1" x14ac:dyDescent="0.25">
      <c r="A226" s="71"/>
      <c r="B226" s="34"/>
      <c r="C226" s="30"/>
      <c r="D226" s="31"/>
      <c r="E226" s="31"/>
      <c r="F226" s="31"/>
      <c r="G226" s="32"/>
      <c r="H226" s="32"/>
      <c r="I226" s="31"/>
    </row>
    <row r="227" spans="1:9" hidden="1" x14ac:dyDescent="0.25">
      <c r="A227" s="71"/>
      <c r="B227" s="34"/>
      <c r="C227" s="30"/>
      <c r="D227" s="31"/>
      <c r="E227" s="31"/>
      <c r="F227" s="31"/>
      <c r="G227" s="32"/>
      <c r="H227" s="32"/>
      <c r="I227" s="31"/>
    </row>
    <row r="228" spans="1:9" hidden="1" x14ac:dyDescent="0.25">
      <c r="A228" s="71"/>
      <c r="B228" s="34"/>
      <c r="C228" s="30"/>
      <c r="D228" s="31"/>
      <c r="E228" s="31"/>
      <c r="F228" s="31"/>
      <c r="G228" s="32"/>
      <c r="H228" s="32"/>
      <c r="I228" s="31"/>
    </row>
    <row r="229" spans="1:9" hidden="1" x14ac:dyDescent="0.25">
      <c r="A229" s="71"/>
      <c r="B229" s="34"/>
      <c r="C229" s="30"/>
      <c r="D229" s="31"/>
      <c r="E229" s="31"/>
      <c r="F229" s="31"/>
      <c r="G229" s="32"/>
      <c r="H229" s="32"/>
      <c r="I229" s="31"/>
    </row>
    <row r="230" spans="1:9" hidden="1" x14ac:dyDescent="0.25">
      <c r="A230" s="71"/>
      <c r="B230" s="34"/>
      <c r="C230" s="30"/>
      <c r="D230" s="31"/>
      <c r="E230" s="31"/>
      <c r="F230" s="31"/>
      <c r="G230" s="32"/>
      <c r="H230" s="32"/>
      <c r="I230" s="31"/>
    </row>
    <row r="231" spans="1:9" hidden="1" x14ac:dyDescent="0.25">
      <c r="A231" s="71"/>
      <c r="B231" s="34"/>
      <c r="C231" s="30"/>
      <c r="D231" s="31"/>
      <c r="E231" s="31"/>
      <c r="F231" s="31"/>
      <c r="G231" s="32"/>
      <c r="H231" s="32"/>
      <c r="I231" s="31"/>
    </row>
    <row r="232" spans="1:9" hidden="1" x14ac:dyDescent="0.25">
      <c r="A232" s="72"/>
      <c r="B232" s="34"/>
      <c r="C232" s="30"/>
      <c r="D232" s="31"/>
      <c r="E232" s="31"/>
      <c r="F232" s="31"/>
      <c r="G232" s="32"/>
      <c r="H232" s="32"/>
      <c r="I232" s="31"/>
    </row>
    <row r="233" spans="1:9" hidden="1" x14ac:dyDescent="0.25">
      <c r="A233" s="35"/>
      <c r="B233" s="39" t="s">
        <v>18</v>
      </c>
      <c r="C233" s="20"/>
      <c r="D233" s="37">
        <f>SUM(D224:D232)</f>
        <v>0</v>
      </c>
      <c r="E233" s="37">
        <f>SUM(E224:E232)</f>
        <v>0</v>
      </c>
      <c r="F233" s="37">
        <f>SUM(F224:F232)</f>
        <v>0</v>
      </c>
      <c r="G233" s="38">
        <f>SUM(G224:G232)</f>
        <v>0</v>
      </c>
      <c r="H233" s="38">
        <f t="shared" ref="H233:I233" si="29">SUM(H224:H232)</f>
        <v>0</v>
      </c>
      <c r="I233" s="37">
        <f t="shared" si="29"/>
        <v>0</v>
      </c>
    </row>
    <row r="234" spans="1:9" hidden="1" x14ac:dyDescent="0.25">
      <c r="A234" s="70" t="s">
        <v>15</v>
      </c>
      <c r="B234" s="34">
        <f>'[1]меню 10 дней завтрак и обед '!B279</f>
        <v>0</v>
      </c>
      <c r="C234" s="30">
        <f>'[1]меню 10 дней завтрак и обед '!C279</f>
        <v>0</v>
      </c>
      <c r="D234" s="31">
        <f>'[1]меню 10 дней завтрак и обед '!D279</f>
        <v>0</v>
      </c>
      <c r="E234" s="31">
        <f>'[1]меню 10 дней завтрак и обед '!E279</f>
        <v>0</v>
      </c>
      <c r="F234" s="31">
        <f>'[1]меню 10 дней завтрак и обед '!F279</f>
        <v>0</v>
      </c>
      <c r="G234" s="32">
        <f>'[1]меню 10 дней завтрак и обед '!G279</f>
        <v>0</v>
      </c>
      <c r="H234" s="32">
        <f>'[1]меню 10 дней завтрак и обед '!H279</f>
        <v>0</v>
      </c>
      <c r="I234" s="31">
        <f>'[1]меню 10 дней завтрак и обед '!I279</f>
        <v>0</v>
      </c>
    </row>
    <row r="235" spans="1:9" hidden="1" x14ac:dyDescent="0.25">
      <c r="A235" s="71"/>
      <c r="B235" s="34">
        <f>'[1]меню 10 дней завтрак и обед '!B280</f>
        <v>0</v>
      </c>
      <c r="C235" s="30">
        <f>'[1]меню 10 дней завтрак и обед '!C280</f>
        <v>0</v>
      </c>
      <c r="D235" s="31">
        <f>'[1]меню 10 дней завтрак и обед '!D280</f>
        <v>0</v>
      </c>
      <c r="E235" s="31">
        <f>'[1]меню 10 дней завтрак и обед '!E280</f>
        <v>0</v>
      </c>
      <c r="F235" s="31">
        <f>'[1]меню 10 дней завтрак и обед '!F280</f>
        <v>0</v>
      </c>
      <c r="G235" s="32">
        <f>'[1]меню 10 дней завтрак и обед '!G280</f>
        <v>0</v>
      </c>
      <c r="H235" s="32">
        <f>'[1]меню 10 дней завтрак и обед '!H280</f>
        <v>0</v>
      </c>
      <c r="I235" s="31">
        <f>'[1]меню 10 дней завтрак и обед '!I280</f>
        <v>0</v>
      </c>
    </row>
    <row r="236" spans="1:9" hidden="1" x14ac:dyDescent="0.25">
      <c r="A236" s="71"/>
      <c r="B236" s="34">
        <f>'[1]меню 10 дней завтрак и обед '!B281</f>
        <v>0</v>
      </c>
      <c r="C236" s="30">
        <f>'[1]меню 10 дней завтрак и обед '!C281</f>
        <v>0</v>
      </c>
      <c r="D236" s="31">
        <f>'[1]меню 10 дней завтрак и обед '!D281</f>
        <v>0</v>
      </c>
      <c r="E236" s="31">
        <f>'[1]меню 10 дней завтрак и обед '!E281</f>
        <v>0</v>
      </c>
      <c r="F236" s="31">
        <f>'[1]меню 10 дней завтрак и обед '!F281</f>
        <v>0</v>
      </c>
      <c r="G236" s="32">
        <f>'[1]меню 10 дней завтрак и обед '!G281</f>
        <v>0</v>
      </c>
      <c r="H236" s="32">
        <f>'[1]меню 10 дней завтрак и обед '!H281</f>
        <v>0</v>
      </c>
      <c r="I236" s="31">
        <f>'[1]меню 10 дней завтрак и обед '!I281</f>
        <v>0</v>
      </c>
    </row>
    <row r="237" spans="1:9" hidden="1" x14ac:dyDescent="0.25">
      <c r="A237" s="71"/>
      <c r="B237" s="34">
        <f>'[1]меню 10 дней завтрак и обед '!B282</f>
        <v>0</v>
      </c>
      <c r="C237" s="30">
        <f>'[1]меню 10 дней завтрак и обед '!C282</f>
        <v>0</v>
      </c>
      <c r="D237" s="31">
        <f>'[1]меню 10 дней завтрак и обед '!D282</f>
        <v>0</v>
      </c>
      <c r="E237" s="31">
        <f>'[1]меню 10 дней завтрак и обед '!E282</f>
        <v>0</v>
      </c>
      <c r="F237" s="31">
        <f>'[1]меню 10 дней завтрак и обед '!F282</f>
        <v>0</v>
      </c>
      <c r="G237" s="32">
        <f>'[1]меню 10 дней завтрак и обед '!G282</f>
        <v>0</v>
      </c>
      <c r="H237" s="32">
        <f>'[1]меню 10 дней завтрак и обед '!H282</f>
        <v>0</v>
      </c>
      <c r="I237" s="31">
        <f>'[1]меню 10 дней завтрак и обед '!I282</f>
        <v>0</v>
      </c>
    </row>
    <row r="238" spans="1:9" hidden="1" x14ac:dyDescent="0.25">
      <c r="A238" s="72"/>
      <c r="B238" s="34">
        <f>'[1]меню 10 дней завтрак и обед '!B283</f>
        <v>0</v>
      </c>
      <c r="C238" s="30">
        <f>'[1]меню 10 дней завтрак и обед '!C283</f>
        <v>0</v>
      </c>
      <c r="D238" s="31">
        <f>'[1]меню 10 дней завтрак и обед '!D283</f>
        <v>0</v>
      </c>
      <c r="E238" s="31">
        <f>'[1]меню 10 дней завтрак и обед '!E283</f>
        <v>0</v>
      </c>
      <c r="F238" s="31">
        <f>'[1]меню 10 дней завтрак и обед '!F283</f>
        <v>0</v>
      </c>
      <c r="G238" s="32">
        <f>'[1]меню 10 дней завтрак и обед '!G283</f>
        <v>0</v>
      </c>
      <c r="H238" s="32">
        <f>'[1]меню 10 дней завтрак и обед '!H283</f>
        <v>0</v>
      </c>
      <c r="I238" s="31">
        <f>'[1]меню 10 дней завтрак и обед '!I283</f>
        <v>0</v>
      </c>
    </row>
    <row r="239" spans="1:9" hidden="1" x14ac:dyDescent="0.25">
      <c r="A239" s="35"/>
      <c r="B239" s="39" t="s">
        <v>19</v>
      </c>
      <c r="C239" s="20"/>
      <c r="D239" s="37">
        <f t="shared" ref="D239:I239" si="30">SUM(D234:D238)</f>
        <v>0</v>
      </c>
      <c r="E239" s="37">
        <f t="shared" si="30"/>
        <v>0</v>
      </c>
      <c r="F239" s="37">
        <f t="shared" si="30"/>
        <v>0</v>
      </c>
      <c r="G239" s="38">
        <f t="shared" si="30"/>
        <v>0</v>
      </c>
      <c r="H239" s="38">
        <f t="shared" si="30"/>
        <v>0</v>
      </c>
      <c r="I239" s="37">
        <f t="shared" si="30"/>
        <v>0</v>
      </c>
    </row>
    <row r="240" spans="1:9" x14ac:dyDescent="0.25">
      <c r="A240" s="40"/>
      <c r="B240" s="49" t="s">
        <v>32</v>
      </c>
      <c r="C240" s="42"/>
      <c r="D240" s="43">
        <f t="shared" ref="D240:I240" si="31">D223+D233+D239</f>
        <v>19.149999999999999</v>
      </c>
      <c r="E240" s="43">
        <f t="shared" si="31"/>
        <v>19.290000000000003</v>
      </c>
      <c r="F240" s="43">
        <f t="shared" si="31"/>
        <v>78.09</v>
      </c>
      <c r="G240" s="44">
        <f t="shared" si="31"/>
        <v>575</v>
      </c>
      <c r="H240" s="44">
        <f t="shared" si="31"/>
        <v>1022</v>
      </c>
      <c r="I240" s="43">
        <f t="shared" si="31"/>
        <v>88.17</v>
      </c>
    </row>
    <row r="241" spans="1:9" x14ac:dyDescent="0.25">
      <c r="A241" s="45"/>
      <c r="B241" s="51" t="s">
        <v>33</v>
      </c>
      <c r="C241" s="25"/>
      <c r="D241" s="47"/>
      <c r="E241" s="47"/>
      <c r="F241" s="47"/>
      <c r="G241" s="53"/>
      <c r="H241" s="53"/>
      <c r="I241" s="47"/>
    </row>
    <row r="242" spans="1:9" x14ac:dyDescent="0.25">
      <c r="A242" s="70" t="s">
        <v>12</v>
      </c>
      <c r="B242" s="34" t="str">
        <f>'[1]меню 10 дней завтрак и обед '!B289</f>
        <v>Гуляш из отварной говядины</v>
      </c>
      <c r="C242" s="30">
        <f>'[1]меню 10 дней завтрак и обед '!C289</f>
        <v>100</v>
      </c>
      <c r="D242" s="31">
        <f>'[1]меню 10 дней завтрак и обед '!D289</f>
        <v>13.36</v>
      </c>
      <c r="E242" s="31">
        <f>'[1]меню 10 дней завтрак и обед '!E289</f>
        <v>14.08</v>
      </c>
      <c r="F242" s="31">
        <f>'[1]меню 10 дней завтрак и обед '!F289</f>
        <v>3.27</v>
      </c>
      <c r="G242" s="32">
        <f>'[1]меню 10 дней завтрак и обед '!G289</f>
        <v>164</v>
      </c>
      <c r="H242" s="32">
        <f>'[1]меню 10 дней завтрак и обед '!H289</f>
        <v>246</v>
      </c>
      <c r="I242" s="31">
        <f>'[1]меню 10 дней завтрак и обед '!I289</f>
        <v>68.67</v>
      </c>
    </row>
    <row r="243" spans="1:9" x14ac:dyDescent="0.25">
      <c r="A243" s="71"/>
      <c r="B243" s="34" t="str">
        <f>'[1]меню 10 дней завтрак и обед '!B290</f>
        <v>Картофель отварной</v>
      </c>
      <c r="C243" s="30">
        <f>'[1]меню 10 дней завтрак и обед '!C290</f>
        <v>150</v>
      </c>
      <c r="D243" s="31">
        <f>'[1]меню 10 дней завтрак и обед '!D290</f>
        <v>2.86</v>
      </c>
      <c r="E243" s="31">
        <f>'[1]меню 10 дней завтрак и обед '!E290</f>
        <v>4.32</v>
      </c>
      <c r="F243" s="31">
        <f>'[1]меню 10 дней завтрак и обед '!F290</f>
        <v>23.01</v>
      </c>
      <c r="G243" s="32">
        <f>'[1]меню 10 дней завтрак и обед '!G290</f>
        <v>142</v>
      </c>
      <c r="H243" s="32">
        <f>'[1]меню 10 дней завтрак и обед '!H290</f>
        <v>310</v>
      </c>
      <c r="I243" s="31">
        <f>'[1]меню 10 дней завтрак и обед '!I290</f>
        <v>10.72</v>
      </c>
    </row>
    <row r="244" spans="1:9" x14ac:dyDescent="0.25">
      <c r="A244" s="71"/>
      <c r="B244" s="34" t="str">
        <f>'[1]меню 10 дней завтрак и обед '!B291</f>
        <v>Хлеб пшенично-ржаной нарезной</v>
      </c>
      <c r="C244" s="30">
        <f>'[1]меню 10 дней завтрак и обед '!C291</f>
        <v>30</v>
      </c>
      <c r="D244" s="31">
        <f>'[1]меню 10 дней завтрак и обед '!D291</f>
        <v>2.25</v>
      </c>
      <c r="E244" s="31">
        <f>'[1]меню 10 дней завтрак и обед '!E291</f>
        <v>0.6</v>
      </c>
      <c r="F244" s="31">
        <f>'[1]меню 10 дней завтрак и обед '!F291</f>
        <v>15.6</v>
      </c>
      <c r="G244" s="32">
        <f>'[1]меню 10 дней завтрак и обед '!G291</f>
        <v>75</v>
      </c>
      <c r="H244" s="32" t="str">
        <f>'[1]меню 10 дней завтрак и обед '!H291</f>
        <v>ПРОМ</v>
      </c>
      <c r="I244" s="31">
        <f>'[1]меню 10 дней завтрак и обед '!I291</f>
        <v>1.98</v>
      </c>
    </row>
    <row r="245" spans="1:9" x14ac:dyDescent="0.25">
      <c r="A245" s="71"/>
      <c r="B245" s="34" t="str">
        <f>'[1]меню 10 дней завтрак и обед '!B292</f>
        <v>Чай с лимоном</v>
      </c>
      <c r="C245" s="30">
        <f>'[1]меню 10 дней завтрак и обед '!C292</f>
        <v>200</v>
      </c>
      <c r="D245" s="31">
        <f>'[1]меню 10 дней завтрак и обед '!D292</f>
        <v>0.12</v>
      </c>
      <c r="E245" s="31">
        <f>'[1]меню 10 дней завтрак и обед '!E292</f>
        <v>0.02</v>
      </c>
      <c r="F245" s="31">
        <f>'[1]меню 10 дней завтрак и обед '!F292</f>
        <v>13.69</v>
      </c>
      <c r="G245" s="32">
        <f>'[1]меню 10 дней завтрак и обед '!G292</f>
        <v>56</v>
      </c>
      <c r="H245" s="32">
        <f>'[1]меню 10 дней завтрак и обед '!H292</f>
        <v>377</v>
      </c>
      <c r="I245" s="31">
        <f>'[1]меню 10 дней завтрак и обед '!I292</f>
        <v>3.09</v>
      </c>
    </row>
    <row r="246" spans="1:9" x14ac:dyDescent="0.25">
      <c r="A246" s="71"/>
      <c r="B246" s="34" t="str">
        <f>'[1]меню 10 дней завтрак и обед '!B293</f>
        <v>Яблоки свежие</v>
      </c>
      <c r="C246" s="30">
        <f>'[1]меню 10 дней завтрак и обед '!C293</f>
        <v>150</v>
      </c>
      <c r="D246" s="31">
        <f>'[1]меню 10 дней завтрак и обед '!D293</f>
        <v>0.6</v>
      </c>
      <c r="E246" s="31">
        <f>'[1]меню 10 дней завтрак и обед '!E293</f>
        <v>0.6</v>
      </c>
      <c r="F246" s="31">
        <f>'[1]меню 10 дней завтрак и обед '!F293</f>
        <v>14.7</v>
      </c>
      <c r="G246" s="32">
        <f>'[1]меню 10 дней завтрак и обед '!G293</f>
        <v>71</v>
      </c>
      <c r="H246" s="32">
        <f>'[1]меню 10 дней завтрак и обед '!H293</f>
        <v>338</v>
      </c>
      <c r="I246" s="31">
        <f>'[1]меню 10 дней завтрак и обед '!I293</f>
        <v>13.5</v>
      </c>
    </row>
    <row r="247" spans="1:9" x14ac:dyDescent="0.25">
      <c r="A247" s="71"/>
      <c r="B247" s="34">
        <f>'[1]меню 10 дней завтрак и обед '!B294</f>
        <v>0</v>
      </c>
      <c r="C247" s="30">
        <f>'[1]меню 10 дней завтрак и обед '!C294</f>
        <v>0</v>
      </c>
      <c r="D247" s="31">
        <f>'[1]меню 10 дней завтрак и обед '!D294</f>
        <v>0</v>
      </c>
      <c r="E247" s="31">
        <f>'[1]меню 10 дней завтрак и обед '!E294</f>
        <v>0</v>
      </c>
      <c r="F247" s="31">
        <f>'[1]меню 10 дней завтрак и обед '!F294</f>
        <v>0</v>
      </c>
      <c r="G247" s="32">
        <f>'[1]меню 10 дней завтрак и обед '!G294</f>
        <v>0</v>
      </c>
      <c r="H247" s="32">
        <f>'[1]меню 10 дней завтрак и обед '!H294</f>
        <v>0</v>
      </c>
      <c r="I247" s="31">
        <f>'[1]меню 10 дней завтрак и обед '!I294</f>
        <v>0</v>
      </c>
    </row>
    <row r="248" spans="1:9" x14ac:dyDescent="0.25">
      <c r="A248" s="71"/>
      <c r="B248" s="34">
        <f>'[1]меню 10 дней завтрак и обед '!B295</f>
        <v>0</v>
      </c>
      <c r="C248" s="30">
        <f>'[1]меню 10 дней завтрак и обед '!C295</f>
        <v>0</v>
      </c>
      <c r="D248" s="31">
        <f>'[1]меню 10 дней завтрак и обед '!D295</f>
        <v>0</v>
      </c>
      <c r="E248" s="31">
        <f>'[1]меню 10 дней завтрак и обед '!E295</f>
        <v>0</v>
      </c>
      <c r="F248" s="31">
        <f>'[1]меню 10 дней завтрак и обед '!F295</f>
        <v>0</v>
      </c>
      <c r="G248" s="32">
        <f>'[1]меню 10 дней завтрак и обед '!G295</f>
        <v>0</v>
      </c>
      <c r="H248" s="32">
        <f>'[1]меню 10 дней завтрак и обед '!H295</f>
        <v>0</v>
      </c>
      <c r="I248" s="31">
        <f>'[1]меню 10 дней завтрак и обед '!I295</f>
        <v>0</v>
      </c>
    </row>
    <row r="249" spans="1:9" x14ac:dyDescent="0.25">
      <c r="A249" s="71"/>
      <c r="B249" s="34">
        <f>'[1]меню 10 дней завтрак и обед '!B296</f>
        <v>0</v>
      </c>
      <c r="C249" s="30">
        <f>'[1]меню 10 дней завтрак и обед '!C296</f>
        <v>0</v>
      </c>
      <c r="D249" s="31">
        <f>'[1]меню 10 дней завтрак и обед '!D296</f>
        <v>0</v>
      </c>
      <c r="E249" s="31">
        <f>'[1]меню 10 дней завтрак и обед '!E296</f>
        <v>0</v>
      </c>
      <c r="F249" s="31">
        <f>'[1]меню 10 дней завтрак и обед '!F296</f>
        <v>0</v>
      </c>
      <c r="G249" s="32">
        <f>'[1]меню 10 дней завтрак и обед '!G296</f>
        <v>0</v>
      </c>
      <c r="H249" s="32">
        <f>'[1]меню 10 дней завтрак и обед '!H296</f>
        <v>0</v>
      </c>
      <c r="I249" s="31">
        <f>'[1]меню 10 дней завтрак и обед '!I296</f>
        <v>0</v>
      </c>
    </row>
    <row r="250" spans="1:9" x14ac:dyDescent="0.25">
      <c r="A250" s="72"/>
      <c r="B250" s="34">
        <f>'[1]меню 10 дней завтрак и обед '!B297</f>
        <v>0</v>
      </c>
      <c r="C250" s="30">
        <f>'[1]меню 10 дней завтрак и обед '!C297</f>
        <v>0</v>
      </c>
      <c r="D250" s="31">
        <f>'[1]меню 10 дней завтрак и обед '!D297</f>
        <v>0</v>
      </c>
      <c r="E250" s="31">
        <f>'[1]меню 10 дней завтрак и обед '!E297</f>
        <v>0</v>
      </c>
      <c r="F250" s="31">
        <f>'[1]меню 10 дней завтрак и обед '!F297</f>
        <v>0</v>
      </c>
      <c r="G250" s="32">
        <f>'[1]меню 10 дней завтрак и обед '!G297</f>
        <v>0</v>
      </c>
      <c r="H250" s="32">
        <f>'[1]меню 10 дней завтрак и обед '!H297</f>
        <v>0</v>
      </c>
      <c r="I250" s="31">
        <f>'[1]меню 10 дней завтрак и обед '!I297</f>
        <v>0</v>
      </c>
    </row>
    <row r="251" spans="1:9" x14ac:dyDescent="0.25">
      <c r="A251" s="35"/>
      <c r="B251" s="39" t="s">
        <v>13</v>
      </c>
      <c r="C251" s="20"/>
      <c r="D251" s="37">
        <f>SUM(D242:D250)</f>
        <v>19.190000000000001</v>
      </c>
      <c r="E251" s="37">
        <f t="shared" ref="E251:I251" si="32">SUM(E242:E250)</f>
        <v>19.62</v>
      </c>
      <c r="F251" s="37">
        <f t="shared" si="32"/>
        <v>70.27</v>
      </c>
      <c r="G251" s="38">
        <f t="shared" si="32"/>
        <v>508</v>
      </c>
      <c r="H251" s="38">
        <f t="shared" si="32"/>
        <v>1271</v>
      </c>
      <c r="I251" s="37">
        <f t="shared" si="32"/>
        <v>97.960000000000008</v>
      </c>
    </row>
    <row r="252" spans="1:9" hidden="1" x14ac:dyDescent="0.25">
      <c r="A252" s="73" t="s">
        <v>14</v>
      </c>
      <c r="B252" s="34"/>
      <c r="C252" s="30"/>
      <c r="D252" s="31"/>
      <c r="E252" s="31"/>
      <c r="F252" s="31"/>
      <c r="G252" s="32"/>
      <c r="H252" s="32"/>
      <c r="I252" s="31"/>
    </row>
    <row r="253" spans="1:9" hidden="1" x14ac:dyDescent="0.25">
      <c r="A253" s="74"/>
      <c r="B253" s="34"/>
      <c r="C253" s="30"/>
      <c r="D253" s="31"/>
      <c r="E253" s="31"/>
      <c r="F253" s="31"/>
      <c r="G253" s="32"/>
      <c r="H253" s="32"/>
      <c r="I253" s="31"/>
    </row>
    <row r="254" spans="1:9" hidden="1" x14ac:dyDescent="0.25">
      <c r="A254" s="74"/>
      <c r="B254" s="34"/>
      <c r="C254" s="30"/>
      <c r="D254" s="31"/>
      <c r="E254" s="31"/>
      <c r="F254" s="31"/>
      <c r="G254" s="32"/>
      <c r="H254" s="32"/>
      <c r="I254" s="31"/>
    </row>
    <row r="255" spans="1:9" hidden="1" x14ac:dyDescent="0.25">
      <c r="A255" s="74"/>
      <c r="B255" s="34"/>
      <c r="C255" s="30"/>
      <c r="D255" s="31"/>
      <c r="E255" s="31"/>
      <c r="F255" s="31"/>
      <c r="G255" s="32"/>
      <c r="H255" s="32"/>
      <c r="I255" s="31"/>
    </row>
    <row r="256" spans="1:9" hidden="1" x14ac:dyDescent="0.25">
      <c r="A256" s="74"/>
      <c r="B256" s="34"/>
      <c r="C256" s="30"/>
      <c r="D256" s="31"/>
      <c r="E256" s="31"/>
      <c r="F256" s="31"/>
      <c r="G256" s="32"/>
      <c r="H256" s="32"/>
      <c r="I256" s="31"/>
    </row>
    <row r="257" spans="1:9" hidden="1" x14ac:dyDescent="0.25">
      <c r="A257" s="74"/>
      <c r="B257" s="34"/>
      <c r="C257" s="30"/>
      <c r="D257" s="31"/>
      <c r="E257" s="31"/>
      <c r="F257" s="31"/>
      <c r="G257" s="32"/>
      <c r="H257" s="32"/>
      <c r="I257" s="31"/>
    </row>
    <row r="258" spans="1:9" hidden="1" x14ac:dyDescent="0.25">
      <c r="A258" s="74"/>
      <c r="B258" s="34"/>
      <c r="C258" s="30"/>
      <c r="D258" s="31"/>
      <c r="E258" s="31"/>
      <c r="F258" s="31"/>
      <c r="G258" s="32"/>
      <c r="H258" s="32"/>
      <c r="I258" s="31"/>
    </row>
    <row r="259" spans="1:9" hidden="1" x14ac:dyDescent="0.25">
      <c r="A259" s="74"/>
      <c r="B259" s="34"/>
      <c r="C259" s="30"/>
      <c r="D259" s="31"/>
      <c r="E259" s="31"/>
      <c r="F259" s="31"/>
      <c r="G259" s="32"/>
      <c r="H259" s="32"/>
      <c r="I259" s="31"/>
    </row>
    <row r="260" spans="1:9" hidden="1" x14ac:dyDescent="0.25">
      <c r="A260" s="75"/>
      <c r="B260" s="34"/>
      <c r="C260" s="30"/>
      <c r="D260" s="31"/>
      <c r="E260" s="31"/>
      <c r="F260" s="31"/>
      <c r="G260" s="32"/>
      <c r="H260" s="32"/>
      <c r="I260" s="31"/>
    </row>
    <row r="261" spans="1:9" hidden="1" x14ac:dyDescent="0.25">
      <c r="A261" s="35"/>
      <c r="B261" s="39" t="s">
        <v>18</v>
      </c>
      <c r="C261" s="20"/>
      <c r="D261" s="37">
        <f>SUM(D252:D260)</f>
        <v>0</v>
      </c>
      <c r="E261" s="37">
        <f>SUM(E252:E260)</f>
        <v>0</v>
      </c>
      <c r="F261" s="37">
        <f>SUM(F252:F260)</f>
        <v>0</v>
      </c>
      <c r="G261" s="38">
        <f>SUM(G252:G260)</f>
        <v>0</v>
      </c>
      <c r="H261" s="38">
        <f t="shared" ref="H261:I261" si="33">SUM(H252:H260)</f>
        <v>0</v>
      </c>
      <c r="I261" s="37">
        <f t="shared" si="33"/>
        <v>0</v>
      </c>
    </row>
    <row r="262" spans="1:9" hidden="1" x14ac:dyDescent="0.25">
      <c r="A262" s="70" t="s">
        <v>15</v>
      </c>
      <c r="B262" s="34">
        <f>'[1]меню 10 дней завтрак и обед '!B313</f>
        <v>0</v>
      </c>
      <c r="C262" s="30">
        <f>'[1]меню 10 дней завтрак и обед '!C313</f>
        <v>0</v>
      </c>
      <c r="D262" s="31">
        <f>'[1]меню 10 дней завтрак и обед '!D313</f>
        <v>0</v>
      </c>
      <c r="E262" s="31">
        <f>'[1]меню 10 дней завтрак и обед '!E313</f>
        <v>0</v>
      </c>
      <c r="F262" s="31">
        <f>'[1]меню 10 дней завтрак и обед '!F313</f>
        <v>0</v>
      </c>
      <c r="G262" s="32">
        <f>'[1]меню 10 дней завтрак и обед '!G313</f>
        <v>0</v>
      </c>
      <c r="H262" s="32">
        <f>'[1]меню 10 дней завтрак и обед '!H313</f>
        <v>0</v>
      </c>
      <c r="I262" s="31">
        <f>'[1]меню 10 дней завтрак и обед '!I313</f>
        <v>0</v>
      </c>
    </row>
    <row r="263" spans="1:9" hidden="1" x14ac:dyDescent="0.25">
      <c r="A263" s="71"/>
      <c r="B263" s="34">
        <f>'[1]меню 10 дней завтрак и обед '!B314</f>
        <v>0</v>
      </c>
      <c r="C263" s="30">
        <f>'[1]меню 10 дней завтрак и обед '!C314</f>
        <v>0</v>
      </c>
      <c r="D263" s="31">
        <f>'[1]меню 10 дней завтрак и обед '!D314</f>
        <v>0</v>
      </c>
      <c r="E263" s="31">
        <f>'[1]меню 10 дней завтрак и обед '!E314</f>
        <v>0</v>
      </c>
      <c r="F263" s="31">
        <f>'[1]меню 10 дней завтрак и обед '!F314</f>
        <v>0</v>
      </c>
      <c r="G263" s="32">
        <f>'[1]меню 10 дней завтрак и обед '!G314</f>
        <v>0</v>
      </c>
      <c r="H263" s="32">
        <f>'[1]меню 10 дней завтрак и обед '!H314</f>
        <v>0</v>
      </c>
      <c r="I263" s="31">
        <f>'[1]меню 10 дней завтрак и обед '!I314</f>
        <v>0</v>
      </c>
    </row>
    <row r="264" spans="1:9" hidden="1" x14ac:dyDescent="0.25">
      <c r="A264" s="71"/>
      <c r="B264" s="34">
        <f>'[1]меню 10 дней завтрак и обед '!B315</f>
        <v>0</v>
      </c>
      <c r="C264" s="30">
        <f>'[1]меню 10 дней завтрак и обед '!C315</f>
        <v>0</v>
      </c>
      <c r="D264" s="31">
        <f>'[1]меню 10 дней завтрак и обед '!D315</f>
        <v>0</v>
      </c>
      <c r="E264" s="31">
        <f>'[1]меню 10 дней завтрак и обед '!E315</f>
        <v>0</v>
      </c>
      <c r="F264" s="31">
        <f>'[1]меню 10 дней завтрак и обед '!F315</f>
        <v>0</v>
      </c>
      <c r="G264" s="32">
        <f>'[1]меню 10 дней завтрак и обед '!G315</f>
        <v>0</v>
      </c>
      <c r="H264" s="32">
        <f>'[1]меню 10 дней завтрак и обед '!H315</f>
        <v>0</v>
      </c>
      <c r="I264" s="31">
        <f>'[1]меню 10 дней завтрак и обед '!I315</f>
        <v>0</v>
      </c>
    </row>
    <row r="265" spans="1:9" hidden="1" x14ac:dyDescent="0.25">
      <c r="A265" s="71"/>
      <c r="B265" s="34">
        <f>'[1]меню 10 дней завтрак и обед '!B316</f>
        <v>0</v>
      </c>
      <c r="C265" s="30">
        <f>'[1]меню 10 дней завтрак и обед '!C316</f>
        <v>0</v>
      </c>
      <c r="D265" s="31">
        <f>'[1]меню 10 дней завтрак и обед '!D316</f>
        <v>0</v>
      </c>
      <c r="E265" s="31">
        <f>'[1]меню 10 дней завтрак и обед '!E316</f>
        <v>0</v>
      </c>
      <c r="F265" s="31">
        <f>'[1]меню 10 дней завтрак и обед '!F316</f>
        <v>0</v>
      </c>
      <c r="G265" s="32">
        <f>'[1]меню 10 дней завтрак и обед '!G316</f>
        <v>0</v>
      </c>
      <c r="H265" s="32">
        <f>'[1]меню 10 дней завтрак и обед '!H316</f>
        <v>0</v>
      </c>
      <c r="I265" s="31">
        <f>'[1]меню 10 дней завтрак и обед '!I316</f>
        <v>0</v>
      </c>
    </row>
    <row r="266" spans="1:9" hidden="1" x14ac:dyDescent="0.25">
      <c r="A266" s="72"/>
      <c r="B266" s="34">
        <f>'[1]меню 10 дней завтрак и обед '!B317</f>
        <v>0</v>
      </c>
      <c r="C266" s="30">
        <f>'[1]меню 10 дней завтрак и обед '!C317</f>
        <v>0</v>
      </c>
      <c r="D266" s="31">
        <f>'[1]меню 10 дней завтрак и обед '!D317</f>
        <v>0</v>
      </c>
      <c r="E266" s="31">
        <f>'[1]меню 10 дней завтрак и обед '!E317</f>
        <v>0</v>
      </c>
      <c r="F266" s="31">
        <f>'[1]меню 10 дней завтрак и обед '!F317</f>
        <v>0</v>
      </c>
      <c r="G266" s="32">
        <f>'[1]меню 10 дней завтрак и обед '!G317</f>
        <v>0</v>
      </c>
      <c r="H266" s="32">
        <f>'[1]меню 10 дней завтрак и обед '!H317</f>
        <v>0</v>
      </c>
      <c r="I266" s="31">
        <f>'[1]меню 10 дней завтрак и обед '!I317</f>
        <v>0</v>
      </c>
    </row>
    <row r="267" spans="1:9" hidden="1" x14ac:dyDescent="0.25">
      <c r="A267" s="35"/>
      <c r="B267" s="39" t="s">
        <v>19</v>
      </c>
      <c r="C267" s="20"/>
      <c r="D267" s="37">
        <f t="shared" ref="D267:I267" si="34">SUM(D262:D266)</f>
        <v>0</v>
      </c>
      <c r="E267" s="37">
        <f t="shared" si="34"/>
        <v>0</v>
      </c>
      <c r="F267" s="37">
        <f t="shared" si="34"/>
        <v>0</v>
      </c>
      <c r="G267" s="38">
        <f t="shared" si="34"/>
        <v>0</v>
      </c>
      <c r="H267" s="38">
        <f t="shared" si="34"/>
        <v>0</v>
      </c>
      <c r="I267" s="37">
        <f t="shared" si="34"/>
        <v>0</v>
      </c>
    </row>
    <row r="268" spans="1:9" x14ac:dyDescent="0.25">
      <c r="A268" s="40"/>
      <c r="B268" s="49" t="s">
        <v>34</v>
      </c>
      <c r="C268" s="42"/>
      <c r="D268" s="43">
        <f t="shared" ref="D268:I268" si="35">D251+D261+D267</f>
        <v>19.190000000000001</v>
      </c>
      <c r="E268" s="43">
        <f t="shared" si="35"/>
        <v>19.62</v>
      </c>
      <c r="F268" s="43">
        <f t="shared" si="35"/>
        <v>70.27</v>
      </c>
      <c r="G268" s="44">
        <f t="shared" si="35"/>
        <v>508</v>
      </c>
      <c r="H268" s="44">
        <f t="shared" si="35"/>
        <v>1271</v>
      </c>
      <c r="I268" s="43">
        <f t="shared" si="35"/>
        <v>97.960000000000008</v>
      </c>
    </row>
    <row r="269" spans="1:9" x14ac:dyDescent="0.25">
      <c r="A269" s="45"/>
      <c r="B269" s="51" t="s">
        <v>35</v>
      </c>
      <c r="C269" s="25"/>
      <c r="D269" s="47"/>
      <c r="E269" s="28"/>
      <c r="F269" s="28"/>
      <c r="G269" s="48"/>
      <c r="H269" s="48"/>
      <c r="I269" s="28"/>
    </row>
    <row r="270" spans="1:9" ht="26.25" x14ac:dyDescent="0.25">
      <c r="A270" s="76" t="s">
        <v>12</v>
      </c>
      <c r="B270" s="34" t="str">
        <f>'[1]меню 10 дней завтрак и обед '!B323</f>
        <v>Котлеты рубленные из филе птицы со сметанным соусом с томатом и луком</v>
      </c>
      <c r="C270" s="30">
        <f>'[1]меню 10 дней завтрак и обед '!C323</f>
        <v>110</v>
      </c>
      <c r="D270" s="31">
        <f>'[1]меню 10 дней завтрак и обед '!D323</f>
        <v>10.33</v>
      </c>
      <c r="E270" s="31">
        <f>'[1]меню 10 дней завтрак и обед '!E323</f>
        <v>12.04</v>
      </c>
      <c r="F270" s="31">
        <f>'[1]меню 10 дней завтрак и обед '!F323</f>
        <v>12.66</v>
      </c>
      <c r="G270" s="32">
        <f>'[1]меню 10 дней завтрак и обед '!G323</f>
        <v>200</v>
      </c>
      <c r="H270" s="32">
        <f>'[1]меню 10 дней завтрак и обед '!H323</f>
        <v>294</v>
      </c>
      <c r="I270" s="31">
        <f>'[1]меню 10 дней завтрак и обед '!I323</f>
        <v>53.27</v>
      </c>
    </row>
    <row r="271" spans="1:9" x14ac:dyDescent="0.25">
      <c r="A271" s="77"/>
      <c r="B271" s="34" t="str">
        <f>'[1]меню 10 дней завтрак и обед '!B324</f>
        <v>Пюре картофельное</v>
      </c>
      <c r="C271" s="30">
        <f>'[1]меню 10 дней завтрак и обед '!C324</f>
        <v>150</v>
      </c>
      <c r="D271" s="31">
        <f>'[1]меню 10 дней завтрак и обед '!D324</f>
        <v>3.06</v>
      </c>
      <c r="E271" s="31">
        <f>'[1]меню 10 дней завтрак и обед '!E324</f>
        <v>4.32</v>
      </c>
      <c r="F271" s="31">
        <f>'[1]меню 10 дней завтрак и обед '!F324</f>
        <v>23.01</v>
      </c>
      <c r="G271" s="32">
        <f>'[1]меню 10 дней завтрак и обед '!G324</f>
        <v>142</v>
      </c>
      <c r="H271" s="32">
        <f>'[1]меню 10 дней завтрак и обед '!H324</f>
        <v>312</v>
      </c>
      <c r="I271" s="31">
        <f>'[1]меню 10 дней завтрак и обед '!I324</f>
        <v>11.75</v>
      </c>
    </row>
    <row r="272" spans="1:9" x14ac:dyDescent="0.25">
      <c r="A272" s="77"/>
      <c r="B272" s="34" t="str">
        <f>'[1]меню 10 дней завтрак и обед '!B325</f>
        <v>Хлеб пшенично-ржаной нарезной</v>
      </c>
      <c r="C272" s="30">
        <f>'[1]меню 10 дней завтрак и обед '!C325</f>
        <v>30</v>
      </c>
      <c r="D272" s="31">
        <f>'[1]меню 10 дней завтрак и обед '!D325</f>
        <v>2.25</v>
      </c>
      <c r="E272" s="31">
        <f>'[1]меню 10 дней завтрак и обед '!E325</f>
        <v>0.6</v>
      </c>
      <c r="F272" s="31">
        <f>'[1]меню 10 дней завтрак и обед '!F325</f>
        <v>15.6</v>
      </c>
      <c r="G272" s="32">
        <f>'[1]меню 10 дней завтрак и обед '!G325</f>
        <v>75</v>
      </c>
      <c r="H272" s="32" t="str">
        <f>'[1]меню 10 дней завтрак и обед '!H325</f>
        <v>ПРОМ</v>
      </c>
      <c r="I272" s="31">
        <f>'[1]меню 10 дней завтрак и обед '!I325</f>
        <v>1.98</v>
      </c>
    </row>
    <row r="273" spans="1:9" x14ac:dyDescent="0.25">
      <c r="A273" s="77"/>
      <c r="B273" s="34" t="str">
        <f>'[1]меню 10 дней завтрак и обед '!B326</f>
        <v>Чай с сахаром</v>
      </c>
      <c r="C273" s="30">
        <f>'[1]меню 10 дней завтрак и обед '!C326</f>
        <v>200</v>
      </c>
      <c r="D273" s="31">
        <f>'[1]меню 10 дней завтрак и обед '!D326</f>
        <v>7.0000000000000007E-2</v>
      </c>
      <c r="E273" s="31">
        <f>'[1]меню 10 дней завтрак и обед '!E326</f>
        <v>0.02</v>
      </c>
      <c r="F273" s="31">
        <f>'[1]меню 10 дней завтрак и обед '!F326</f>
        <v>13.95</v>
      </c>
      <c r="G273" s="32">
        <f>'[1]меню 10 дней завтрак и обед '!G326</f>
        <v>56</v>
      </c>
      <c r="H273" s="32">
        <f>'[1]меню 10 дней завтрак и обед '!H326</f>
        <v>376</v>
      </c>
      <c r="I273" s="31">
        <f>'[1]меню 10 дней завтрак и обед '!I326</f>
        <v>1.73</v>
      </c>
    </row>
    <row r="274" spans="1:9" x14ac:dyDescent="0.25">
      <c r="A274" s="77"/>
      <c r="B274" s="34" t="str">
        <f>'[1]меню 10 дней завтрак и обед '!B327</f>
        <v>Апельсин</v>
      </c>
      <c r="C274" s="30">
        <f>'[1]меню 10 дней завтрак и обед '!C327</f>
        <v>150</v>
      </c>
      <c r="D274" s="31">
        <f>'[1]меню 10 дней завтрак и обед '!D327</f>
        <v>1.35</v>
      </c>
      <c r="E274" s="31">
        <f>'[1]меню 10 дней завтрак и обед '!E327</f>
        <v>0.3</v>
      </c>
      <c r="F274" s="31">
        <f>'[1]меню 10 дней завтрак и обед '!F327</f>
        <v>12.15</v>
      </c>
      <c r="G274" s="32">
        <f>'[1]меню 10 дней завтрак и обед '!G327</f>
        <v>65</v>
      </c>
      <c r="H274" s="32" t="str">
        <f>'[1]меню 10 дней завтрак и обед '!H327</f>
        <v>ПРОМ</v>
      </c>
      <c r="I274" s="31">
        <f>'[1]меню 10 дней завтрак и обед '!I327</f>
        <v>30</v>
      </c>
    </row>
    <row r="275" spans="1:9" x14ac:dyDescent="0.25">
      <c r="A275" s="77"/>
      <c r="B275" s="34">
        <f>'[1]меню 10 дней завтрак и обед '!B328</f>
        <v>0</v>
      </c>
      <c r="C275" s="30">
        <f>'[1]меню 10 дней завтрак и обед '!C328</f>
        <v>0</v>
      </c>
      <c r="D275" s="31">
        <f>'[1]меню 10 дней завтрак и обед '!D328</f>
        <v>0</v>
      </c>
      <c r="E275" s="31">
        <f>'[1]меню 10 дней завтрак и обед '!E328</f>
        <v>0</v>
      </c>
      <c r="F275" s="31">
        <f>'[1]меню 10 дней завтрак и обед '!F328</f>
        <v>0</v>
      </c>
      <c r="G275" s="32">
        <f>'[1]меню 10 дней завтрак и обед '!G328</f>
        <v>0</v>
      </c>
      <c r="H275" s="32">
        <f>'[1]меню 10 дней завтрак и обед '!H328</f>
        <v>0</v>
      </c>
      <c r="I275" s="31">
        <f>'[1]меню 10 дней завтрак и обед '!I328</f>
        <v>0</v>
      </c>
    </row>
    <row r="276" spans="1:9" x14ac:dyDescent="0.25">
      <c r="A276" s="77"/>
      <c r="B276" s="34">
        <f>'[1]меню 10 дней завтрак и обед '!B329</f>
        <v>0</v>
      </c>
      <c r="C276" s="30">
        <f>'[1]меню 10 дней завтрак и обед '!C329</f>
        <v>0</v>
      </c>
      <c r="D276" s="31">
        <f>'[1]меню 10 дней завтрак и обед '!D329</f>
        <v>0</v>
      </c>
      <c r="E276" s="31">
        <f>'[1]меню 10 дней завтрак и обед '!E329</f>
        <v>0</v>
      </c>
      <c r="F276" s="31">
        <f>'[1]меню 10 дней завтрак и обед '!F329</f>
        <v>0</v>
      </c>
      <c r="G276" s="32">
        <f>'[1]меню 10 дней завтрак и обед '!G329</f>
        <v>0</v>
      </c>
      <c r="H276" s="32">
        <f>'[1]меню 10 дней завтрак и обед '!H329</f>
        <v>0</v>
      </c>
      <c r="I276" s="31">
        <f>'[1]меню 10 дней завтрак и обед '!I329</f>
        <v>0</v>
      </c>
    </row>
    <row r="277" spans="1:9" x14ac:dyDescent="0.25">
      <c r="A277" s="77"/>
      <c r="B277" s="34">
        <f>'[1]меню 10 дней завтрак и обед '!B330</f>
        <v>0</v>
      </c>
      <c r="C277" s="30">
        <f>'[1]меню 10 дней завтрак и обед '!C330</f>
        <v>0</v>
      </c>
      <c r="D277" s="31">
        <f>'[1]меню 10 дней завтрак и обед '!D330</f>
        <v>0</v>
      </c>
      <c r="E277" s="31">
        <f>'[1]меню 10 дней завтрак и обед '!E330</f>
        <v>0</v>
      </c>
      <c r="F277" s="31">
        <f>'[1]меню 10 дней завтрак и обед '!F330</f>
        <v>0</v>
      </c>
      <c r="G277" s="32">
        <f>'[1]меню 10 дней завтрак и обед '!G330</f>
        <v>0</v>
      </c>
      <c r="H277" s="32">
        <f>'[1]меню 10 дней завтрак и обед '!H330</f>
        <v>0</v>
      </c>
      <c r="I277" s="31">
        <f>'[1]меню 10 дней завтрак и обед '!I330</f>
        <v>0</v>
      </c>
    </row>
    <row r="278" spans="1:9" x14ac:dyDescent="0.25">
      <c r="A278" s="78"/>
      <c r="B278" s="34">
        <f>'[1]меню 10 дней завтрак и обед '!B331</f>
        <v>0</v>
      </c>
      <c r="C278" s="30">
        <f>'[1]меню 10 дней завтрак и обед '!C331</f>
        <v>0</v>
      </c>
      <c r="D278" s="31">
        <f>'[1]меню 10 дней завтрак и обед '!D331</f>
        <v>0</v>
      </c>
      <c r="E278" s="31">
        <f>'[1]меню 10 дней завтрак и обед '!E331</f>
        <v>0</v>
      </c>
      <c r="F278" s="31">
        <f>'[1]меню 10 дней завтрак и обед '!F331</f>
        <v>0</v>
      </c>
      <c r="G278" s="32">
        <f>'[1]меню 10 дней завтрак и обед '!G331</f>
        <v>0</v>
      </c>
      <c r="H278" s="32">
        <f>'[1]меню 10 дней завтрак и обед '!H331</f>
        <v>0</v>
      </c>
      <c r="I278" s="31">
        <f>'[1]меню 10 дней завтрак и обед '!I331</f>
        <v>0</v>
      </c>
    </row>
    <row r="279" spans="1:9" x14ac:dyDescent="0.25">
      <c r="A279" s="35"/>
      <c r="B279" s="39" t="s">
        <v>13</v>
      </c>
      <c r="C279" s="20"/>
      <c r="D279" s="37">
        <f>SUM(D270:D278)</f>
        <v>17.060000000000002</v>
      </c>
      <c r="E279" s="37">
        <f t="shared" ref="E279:I279" si="36">SUM(E270:E278)</f>
        <v>17.28</v>
      </c>
      <c r="F279" s="37">
        <f t="shared" si="36"/>
        <v>77.37</v>
      </c>
      <c r="G279" s="38">
        <f t="shared" si="36"/>
        <v>538</v>
      </c>
      <c r="H279" s="38">
        <f t="shared" si="36"/>
        <v>982</v>
      </c>
      <c r="I279" s="37">
        <f t="shared" si="36"/>
        <v>98.730000000000018</v>
      </c>
    </row>
    <row r="280" spans="1:9" hidden="1" x14ac:dyDescent="0.25">
      <c r="A280" s="70" t="s">
        <v>14</v>
      </c>
      <c r="B280" s="34"/>
      <c r="C280" s="30"/>
      <c r="D280" s="31"/>
      <c r="E280" s="31"/>
      <c r="F280" s="31"/>
      <c r="G280" s="32"/>
      <c r="H280" s="32"/>
      <c r="I280" s="31"/>
    </row>
    <row r="281" spans="1:9" hidden="1" x14ac:dyDescent="0.25">
      <c r="A281" s="71"/>
      <c r="B281" s="34"/>
      <c r="C281" s="30"/>
      <c r="D281" s="31"/>
      <c r="E281" s="31"/>
      <c r="F281" s="31"/>
      <c r="G281" s="32"/>
      <c r="H281" s="32"/>
      <c r="I281" s="31"/>
    </row>
    <row r="282" spans="1:9" hidden="1" x14ac:dyDescent="0.25">
      <c r="A282" s="71"/>
      <c r="B282" s="34"/>
      <c r="C282" s="30"/>
      <c r="D282" s="31"/>
      <c r="E282" s="31"/>
      <c r="F282" s="31"/>
      <c r="G282" s="32"/>
      <c r="H282" s="32"/>
      <c r="I282" s="31"/>
    </row>
    <row r="283" spans="1:9" hidden="1" x14ac:dyDescent="0.25">
      <c r="A283" s="71"/>
      <c r="B283" s="34"/>
      <c r="C283" s="30"/>
      <c r="D283" s="31"/>
      <c r="E283" s="31"/>
      <c r="F283" s="31"/>
      <c r="G283" s="32"/>
      <c r="H283" s="32"/>
      <c r="I283" s="31"/>
    </row>
    <row r="284" spans="1:9" hidden="1" x14ac:dyDescent="0.25">
      <c r="A284" s="71"/>
      <c r="B284" s="34"/>
      <c r="C284" s="30"/>
      <c r="D284" s="31"/>
      <c r="E284" s="31"/>
      <c r="F284" s="31"/>
      <c r="G284" s="32"/>
      <c r="H284" s="32"/>
      <c r="I284" s="31"/>
    </row>
    <row r="285" spans="1:9" hidden="1" x14ac:dyDescent="0.25">
      <c r="A285" s="71"/>
      <c r="B285" s="34"/>
      <c r="C285" s="30"/>
      <c r="D285" s="31"/>
      <c r="E285" s="31"/>
      <c r="F285" s="31"/>
      <c r="G285" s="32"/>
      <c r="H285" s="32"/>
      <c r="I285" s="31"/>
    </row>
    <row r="286" spans="1:9" hidden="1" x14ac:dyDescent="0.25">
      <c r="A286" s="71"/>
      <c r="B286" s="34"/>
      <c r="C286" s="30"/>
      <c r="D286" s="31"/>
      <c r="E286" s="31"/>
      <c r="F286" s="31"/>
      <c r="G286" s="32"/>
      <c r="H286" s="32"/>
      <c r="I286" s="31"/>
    </row>
    <row r="287" spans="1:9" hidden="1" x14ac:dyDescent="0.25">
      <c r="A287" s="71"/>
      <c r="B287" s="34"/>
      <c r="C287" s="30"/>
      <c r="D287" s="31"/>
      <c r="E287" s="31"/>
      <c r="F287" s="31"/>
      <c r="G287" s="32"/>
      <c r="H287" s="32"/>
      <c r="I287" s="31"/>
    </row>
    <row r="288" spans="1:9" hidden="1" x14ac:dyDescent="0.25">
      <c r="A288" s="72"/>
      <c r="B288" s="34"/>
      <c r="C288" s="30"/>
      <c r="D288" s="31"/>
      <c r="E288" s="31"/>
      <c r="F288" s="31"/>
      <c r="G288" s="32"/>
      <c r="H288" s="32"/>
      <c r="I288" s="31"/>
    </row>
    <row r="289" spans="1:9" hidden="1" x14ac:dyDescent="0.25">
      <c r="A289" s="35"/>
      <c r="B289" s="39" t="s">
        <v>18</v>
      </c>
      <c r="C289" s="20"/>
      <c r="D289" s="37">
        <f>SUM(D280:D288)</f>
        <v>0</v>
      </c>
      <c r="E289" s="37">
        <f>SUM(E280:E288)</f>
        <v>0</v>
      </c>
      <c r="F289" s="37">
        <f>SUM(F280:F288)</f>
        <v>0</v>
      </c>
      <c r="G289" s="38">
        <f>SUM(G280:G288)</f>
        <v>0</v>
      </c>
      <c r="H289" s="38">
        <f t="shared" ref="H289:I289" si="37">SUM(H280:H288)</f>
        <v>0</v>
      </c>
      <c r="I289" s="37">
        <f t="shared" si="37"/>
        <v>0</v>
      </c>
    </row>
    <row r="290" spans="1:9" hidden="1" x14ac:dyDescent="0.25">
      <c r="A290" s="70" t="s">
        <v>15</v>
      </c>
      <c r="B290" s="34">
        <f>'[1]меню 10 дней завтрак и обед '!B347</f>
        <v>0</v>
      </c>
      <c r="C290" s="30">
        <f>'[1]меню 10 дней завтрак и обед '!C347</f>
        <v>0</v>
      </c>
      <c r="D290" s="31">
        <f>'[1]меню 10 дней завтрак и обед '!D347</f>
        <v>0</v>
      </c>
      <c r="E290" s="31">
        <f>'[1]меню 10 дней завтрак и обед '!E347</f>
        <v>0</v>
      </c>
      <c r="F290" s="31">
        <f>'[1]меню 10 дней завтрак и обед '!F347</f>
        <v>0</v>
      </c>
      <c r="G290" s="32">
        <f>'[1]меню 10 дней завтрак и обед '!G347</f>
        <v>0</v>
      </c>
      <c r="H290" s="32">
        <f>'[1]меню 10 дней завтрак и обед '!H347</f>
        <v>0</v>
      </c>
      <c r="I290" s="31">
        <f>'[1]меню 10 дней завтрак и обед '!I347</f>
        <v>0</v>
      </c>
    </row>
    <row r="291" spans="1:9" hidden="1" x14ac:dyDescent="0.25">
      <c r="A291" s="71"/>
      <c r="B291" s="34">
        <f>'[1]меню 10 дней завтрак и обед '!B348</f>
        <v>0</v>
      </c>
      <c r="C291" s="30">
        <f>'[1]меню 10 дней завтрак и обед '!C348</f>
        <v>0</v>
      </c>
      <c r="D291" s="31">
        <f>'[1]меню 10 дней завтрак и обед '!D348</f>
        <v>0</v>
      </c>
      <c r="E291" s="31">
        <f>'[1]меню 10 дней завтрак и обед '!E348</f>
        <v>0</v>
      </c>
      <c r="F291" s="31">
        <f>'[1]меню 10 дней завтрак и обед '!F348</f>
        <v>0</v>
      </c>
      <c r="G291" s="32">
        <f>'[1]меню 10 дней завтрак и обед '!G348</f>
        <v>0</v>
      </c>
      <c r="H291" s="32">
        <f>'[1]меню 10 дней завтрак и обед '!H348</f>
        <v>0</v>
      </c>
      <c r="I291" s="31">
        <f>'[1]меню 10 дней завтрак и обед '!I348</f>
        <v>0</v>
      </c>
    </row>
    <row r="292" spans="1:9" hidden="1" x14ac:dyDescent="0.25">
      <c r="A292" s="71"/>
      <c r="B292" s="34">
        <f>'[1]меню 10 дней завтрак и обед '!B349</f>
        <v>0</v>
      </c>
      <c r="C292" s="30">
        <f>'[1]меню 10 дней завтрак и обед '!C349</f>
        <v>0</v>
      </c>
      <c r="D292" s="31">
        <f>'[1]меню 10 дней завтрак и обед '!D349</f>
        <v>0</v>
      </c>
      <c r="E292" s="31">
        <f>'[1]меню 10 дней завтрак и обед '!E349</f>
        <v>0</v>
      </c>
      <c r="F292" s="31">
        <f>'[1]меню 10 дней завтрак и обед '!F349</f>
        <v>0</v>
      </c>
      <c r="G292" s="32">
        <f>'[1]меню 10 дней завтрак и обед '!G349</f>
        <v>0</v>
      </c>
      <c r="H292" s="32">
        <f>'[1]меню 10 дней завтрак и обед '!H349</f>
        <v>0</v>
      </c>
      <c r="I292" s="31">
        <f>'[1]меню 10 дней завтрак и обед '!I349</f>
        <v>0</v>
      </c>
    </row>
    <row r="293" spans="1:9" hidden="1" x14ac:dyDescent="0.25">
      <c r="A293" s="71"/>
      <c r="B293" s="34">
        <f>'[1]меню 10 дней завтрак и обед '!B350</f>
        <v>0</v>
      </c>
      <c r="C293" s="30">
        <f>'[1]меню 10 дней завтрак и обед '!C350</f>
        <v>0</v>
      </c>
      <c r="D293" s="31">
        <f>'[1]меню 10 дней завтрак и обед '!D350</f>
        <v>0</v>
      </c>
      <c r="E293" s="31">
        <f>'[1]меню 10 дней завтрак и обед '!E350</f>
        <v>0</v>
      </c>
      <c r="F293" s="31">
        <f>'[1]меню 10 дней завтрак и обед '!F350</f>
        <v>0</v>
      </c>
      <c r="G293" s="32">
        <f>'[1]меню 10 дней завтрак и обед '!G350</f>
        <v>0</v>
      </c>
      <c r="H293" s="32">
        <f>'[1]меню 10 дней завтрак и обед '!H350</f>
        <v>0</v>
      </c>
      <c r="I293" s="31">
        <f>'[1]меню 10 дней завтрак и обед '!I350</f>
        <v>0</v>
      </c>
    </row>
    <row r="294" spans="1:9" hidden="1" x14ac:dyDescent="0.25">
      <c r="A294" s="72"/>
      <c r="B294" s="34">
        <f>'[1]меню 10 дней завтрак и обед '!B351</f>
        <v>0</v>
      </c>
      <c r="C294" s="30">
        <f>'[1]меню 10 дней завтрак и обед '!C351</f>
        <v>0</v>
      </c>
      <c r="D294" s="31">
        <f>'[1]меню 10 дней завтрак и обед '!D351</f>
        <v>0</v>
      </c>
      <c r="E294" s="31">
        <f>'[1]меню 10 дней завтрак и обед '!E351</f>
        <v>0</v>
      </c>
      <c r="F294" s="31">
        <f>'[1]меню 10 дней завтрак и обед '!F351</f>
        <v>0</v>
      </c>
      <c r="G294" s="32">
        <f>'[1]меню 10 дней завтрак и обед '!G351</f>
        <v>0</v>
      </c>
      <c r="H294" s="32">
        <f>'[1]меню 10 дней завтрак и обед '!H351</f>
        <v>0</v>
      </c>
      <c r="I294" s="31">
        <f>'[1]меню 10 дней завтрак и обед '!I351</f>
        <v>0</v>
      </c>
    </row>
    <row r="295" spans="1:9" hidden="1" x14ac:dyDescent="0.25">
      <c r="A295" s="35"/>
      <c r="B295" s="39" t="s">
        <v>19</v>
      </c>
      <c r="C295" s="20"/>
      <c r="D295" s="37">
        <f t="shared" ref="D295:I295" si="38">SUM(D290:D294)</f>
        <v>0</v>
      </c>
      <c r="E295" s="37">
        <f t="shared" si="38"/>
        <v>0</v>
      </c>
      <c r="F295" s="37">
        <f t="shared" si="38"/>
        <v>0</v>
      </c>
      <c r="G295" s="38">
        <f t="shared" si="38"/>
        <v>0</v>
      </c>
      <c r="H295" s="38">
        <f t="shared" si="38"/>
        <v>0</v>
      </c>
      <c r="I295" s="37">
        <f t="shared" si="38"/>
        <v>0</v>
      </c>
    </row>
    <row r="296" spans="1:9" x14ac:dyDescent="0.25">
      <c r="A296" s="40"/>
      <c r="B296" s="49" t="s">
        <v>36</v>
      </c>
      <c r="C296" s="42"/>
      <c r="D296" s="43">
        <f t="shared" ref="D296:I296" si="39">D279+D289+D295</f>
        <v>17.060000000000002</v>
      </c>
      <c r="E296" s="43">
        <f t="shared" si="39"/>
        <v>17.28</v>
      </c>
      <c r="F296" s="43">
        <f t="shared" si="39"/>
        <v>77.37</v>
      </c>
      <c r="G296" s="44">
        <f t="shared" si="39"/>
        <v>538</v>
      </c>
      <c r="H296" s="44">
        <f t="shared" si="39"/>
        <v>982</v>
      </c>
      <c r="I296" s="43">
        <f t="shared" si="39"/>
        <v>98.730000000000018</v>
      </c>
    </row>
    <row r="297" spans="1:9" x14ac:dyDescent="0.25">
      <c r="A297" s="55"/>
      <c r="B297" s="56" t="s">
        <v>37</v>
      </c>
      <c r="C297" s="57"/>
      <c r="D297" s="58">
        <f t="shared" ref="D297:I297" si="40">D27+D55+D83+D111+D139+D167+D195+D223+D251+D279</f>
        <v>178.15</v>
      </c>
      <c r="E297" s="58">
        <f t="shared" si="40"/>
        <v>181.17</v>
      </c>
      <c r="F297" s="58">
        <f t="shared" si="40"/>
        <v>764.56</v>
      </c>
      <c r="G297" s="59">
        <f t="shared" si="40"/>
        <v>5434</v>
      </c>
      <c r="H297" s="59">
        <f t="shared" si="40"/>
        <v>9310</v>
      </c>
      <c r="I297" s="58">
        <f t="shared" si="40"/>
        <v>721.79</v>
      </c>
    </row>
    <row r="298" spans="1:9" hidden="1" x14ac:dyDescent="0.25">
      <c r="A298" s="55"/>
      <c r="B298" s="56" t="s">
        <v>38</v>
      </c>
      <c r="C298" s="57"/>
      <c r="D298" s="58">
        <f t="shared" ref="D298:I298" si="41">D37+D65+D93+D121+D149+D177+D205+D233+D261+D289</f>
        <v>0</v>
      </c>
      <c r="E298" s="58">
        <f t="shared" si="41"/>
        <v>0</v>
      </c>
      <c r="F298" s="58">
        <f t="shared" si="41"/>
        <v>0</v>
      </c>
      <c r="G298" s="59">
        <f t="shared" si="41"/>
        <v>0</v>
      </c>
      <c r="H298" s="59">
        <f t="shared" si="41"/>
        <v>0</v>
      </c>
      <c r="I298" s="58">
        <f t="shared" si="41"/>
        <v>0</v>
      </c>
    </row>
    <row r="299" spans="1:9" hidden="1" x14ac:dyDescent="0.25">
      <c r="A299" s="55"/>
      <c r="B299" s="60" t="s">
        <v>39</v>
      </c>
      <c r="C299" s="57"/>
      <c r="D299" s="58">
        <f t="shared" ref="D299:I300" si="42">D43+D71+D99+D127+D155+D183+D211+D239+D267+D295</f>
        <v>0</v>
      </c>
      <c r="E299" s="58">
        <f t="shared" si="42"/>
        <v>0</v>
      </c>
      <c r="F299" s="58">
        <f t="shared" si="42"/>
        <v>0</v>
      </c>
      <c r="G299" s="59">
        <f t="shared" si="42"/>
        <v>0</v>
      </c>
      <c r="H299" s="59">
        <f t="shared" si="42"/>
        <v>0</v>
      </c>
      <c r="I299" s="58">
        <f t="shared" si="42"/>
        <v>0</v>
      </c>
    </row>
    <row r="300" spans="1:9" x14ac:dyDescent="0.25">
      <c r="A300" s="55"/>
      <c r="B300" s="61" t="s">
        <v>40</v>
      </c>
      <c r="C300" s="62"/>
      <c r="D300" s="63">
        <f>D44+D72+D100+D128+D156+D184+D212+D240+D268+D296</f>
        <v>178.15</v>
      </c>
      <c r="E300" s="63">
        <f t="shared" si="42"/>
        <v>181.17</v>
      </c>
      <c r="F300" s="63">
        <f t="shared" si="42"/>
        <v>764.56</v>
      </c>
      <c r="G300" s="64">
        <f t="shared" si="42"/>
        <v>5434</v>
      </c>
      <c r="H300" s="64">
        <f t="shared" si="42"/>
        <v>9310</v>
      </c>
      <c r="I300" s="65">
        <f t="shared" si="42"/>
        <v>721.79</v>
      </c>
    </row>
    <row r="301" spans="1:9" x14ac:dyDescent="0.25">
      <c r="A301" s="55"/>
      <c r="B301" s="61" t="str">
        <f>'[1]меню 10 дней завтрак '!B320</f>
        <v>Среднее значение за период</v>
      </c>
      <c r="C301" s="62"/>
      <c r="D301" s="63">
        <f>D300/10</f>
        <v>17.815000000000001</v>
      </c>
      <c r="E301" s="63">
        <f>E300/10</f>
        <v>18.116999999999997</v>
      </c>
      <c r="F301" s="63">
        <f>F300/10</f>
        <v>76.455999999999989</v>
      </c>
      <c r="G301" s="66">
        <f>G300/10</f>
        <v>543.4</v>
      </c>
      <c r="H301" s="66">
        <f t="shared" ref="H301:I301" si="43">H300/10</f>
        <v>931</v>
      </c>
      <c r="I301" s="63">
        <f t="shared" si="43"/>
        <v>72.179000000000002</v>
      </c>
    </row>
  </sheetData>
  <mergeCells count="43">
    <mergeCell ref="A12:H12"/>
    <mergeCell ref="E1:H1"/>
    <mergeCell ref="E3:H3"/>
    <mergeCell ref="E4:H4"/>
    <mergeCell ref="A6:H6"/>
    <mergeCell ref="A7:H7"/>
    <mergeCell ref="A112:A120"/>
    <mergeCell ref="I14:I15"/>
    <mergeCell ref="A18:A26"/>
    <mergeCell ref="A28:A36"/>
    <mergeCell ref="A38:A42"/>
    <mergeCell ref="A46:A54"/>
    <mergeCell ref="A56:A64"/>
    <mergeCell ref="A14:A15"/>
    <mergeCell ref="B14:B15"/>
    <mergeCell ref="C14:C15"/>
    <mergeCell ref="D14:F14"/>
    <mergeCell ref="G14:G15"/>
    <mergeCell ref="H14:H15"/>
    <mergeCell ref="A66:A70"/>
    <mergeCell ref="A74:A82"/>
    <mergeCell ref="A84:A92"/>
    <mergeCell ref="A94:A98"/>
    <mergeCell ref="A102:A110"/>
    <mergeCell ref="A224:A232"/>
    <mergeCell ref="A122:A126"/>
    <mergeCell ref="A130:A138"/>
    <mergeCell ref="A140:A148"/>
    <mergeCell ref="A150:A154"/>
    <mergeCell ref="A158:A166"/>
    <mergeCell ref="A168:A176"/>
    <mergeCell ref="A178:A182"/>
    <mergeCell ref="A186:A193"/>
    <mergeCell ref="A196:A204"/>
    <mergeCell ref="A206:A210"/>
    <mergeCell ref="A214:A222"/>
    <mergeCell ref="A290:A294"/>
    <mergeCell ref="A234:A238"/>
    <mergeCell ref="A242:A250"/>
    <mergeCell ref="A252:A260"/>
    <mergeCell ref="A262:A266"/>
    <mergeCell ref="A270:A278"/>
    <mergeCell ref="A280:A288"/>
  </mergeCells>
  <pageMargins left="1.1811023622047245" right="0.43307086614173229" top="0.78740157480314965" bottom="0.78740157480314965" header="0" footer="0"/>
  <pageSetup paperSize="9" scale="95" orientation="landscape" r:id="rId1"/>
  <rowBreaks count="5" manualBreakCount="5">
    <brk id="44" max="8" man="1"/>
    <brk id="100" max="8" man="1"/>
    <brk id="156" max="8" man="1"/>
    <brk id="212" max="8" man="1"/>
    <brk id="2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меню сжатый завтрак с ценами</vt:lpstr>
      <vt:lpstr>'меню сжатый завтрак с ценами'!Заголовки_для_печати</vt:lpstr>
      <vt:lpstr>'меню сжатый завтрак с ценами'!Область_печати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2023-11-14T05:57:50Z</dcterms:created>
  <dcterms:modified xsi:type="dcterms:W3CDTF">2023-11-14T10:56:37Z</dcterms:modified>
</cp:coreProperties>
</file>